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252\server2\03 - 英語\Information &amp; Documents\"/>
    </mc:Choice>
  </mc:AlternateContent>
  <xr:revisionPtr revIDLastSave="0" documentId="13_ncr:40009_{02F45F47-70BF-43FF-8B5A-7FEB28884C34}" xr6:coauthVersionLast="47" xr6:coauthVersionMax="47" xr10:uidLastSave="{00000000-0000-0000-0000-000000000000}"/>
  <workbookProtection workbookAlgorithmName="SHA-512" workbookHashValue="JKh9U7O08ZJI+u0IZ7fjKhM3dQ7RXO/17zV7GguXmm+cEAcOZcpCH0ByXpcTAVUknEXe7Z4VqpdqKfyxs1793A==" workbookSaltValue="WZDXF58tOq6oOyr/8wSTDA==" workbookSpinCount="100000" lockStructure="1"/>
  <bookViews>
    <workbookView xWindow="-120" yWindow="-120" windowWidth="29040" windowHeight="15720"/>
  </bookViews>
  <sheets>
    <sheet name="Documents List" sheetId="2" r:id="rId1"/>
    <sheet name="DATA" sheetId="3" state="hidden" r:id="rId2"/>
  </sheets>
  <definedNames>
    <definedName name="AFRICA_LIST">DATA!$D$2:$D$38</definedName>
    <definedName name="ASIA_LIST">DATA!$F$2:$F$45</definedName>
    <definedName name="COUNTRY_LOOKUP">DATA!$D$51:$G$66</definedName>
    <definedName name="COUNTRY_STATUS">DATA!$A$50:$B$250</definedName>
    <definedName name="DOC_LOOKUP">DATA!$E$51:$G$66</definedName>
    <definedName name="EUROPE_LIST">DATA!$G$2:$G$47</definedName>
    <definedName name="N_AMERICA_LIST">DATA!$H$2:$H$6</definedName>
    <definedName name="OCEANA_LIST">DATA!$J$2:$J$25</definedName>
    <definedName name="_xlnm.Print_Area" localSheetId="0">'Documents List'!$A$1:$I$37</definedName>
    <definedName name="REGION_LIST">DATA!$A$2:$B$7</definedName>
    <definedName name="REGIONS">DATA!$A$2:$A$7</definedName>
    <definedName name="S_AMERICA_LIST">DATA!$I$3:$I$45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16" i="2" s="1"/>
  <c r="G24" i="2" s="1"/>
  <c r="K3" i="2"/>
  <c r="B25" i="2" l="1"/>
  <c r="K5" i="2"/>
  <c r="K13" i="2"/>
  <c r="K9" i="2"/>
  <c r="K6" i="2"/>
  <c r="K10" i="2"/>
  <c r="K14" i="2"/>
  <c r="K7" i="2"/>
  <c r="K11" i="2"/>
  <c r="K15" i="2"/>
  <c r="K8" i="2"/>
  <c r="K12" i="2"/>
  <c r="G19" i="2" l="1"/>
  <c r="B20" i="2"/>
  <c r="G14" i="2"/>
  <c r="B15" i="2"/>
  <c r="B21" i="2"/>
  <c r="G20" i="2"/>
  <c r="G15" i="2"/>
  <c r="B16" i="2"/>
  <c r="G17" i="2"/>
  <c r="B18" i="2"/>
  <c r="G16" i="2"/>
  <c r="B17" i="2"/>
  <c r="G22" i="2"/>
  <c r="B23" i="2"/>
  <c r="G21" i="2"/>
  <c r="B22" i="2"/>
  <c r="G23" i="2"/>
  <c r="B24" i="2"/>
  <c r="G18" i="2"/>
  <c r="B19" i="2"/>
  <c r="G13" i="2"/>
  <c r="B14" i="2"/>
</calcChain>
</file>

<file path=xl/sharedStrings.xml><?xml version="1.0" encoding="utf-8"?>
<sst xmlns="http://schemas.openxmlformats.org/spreadsheetml/2006/main" count="704" uniqueCount="320">
  <si>
    <t>Applicant Documents</t>
  </si>
  <si>
    <t>Original</t>
  </si>
  <si>
    <t>All documents must be originals and any copies should be clear scans and/or printed in colour.</t>
  </si>
  <si>
    <t>Any copies of documents (excluding passport and ID) should be officially signed or sealed by the issuer or legal representation.</t>
  </si>
  <si>
    <t>Sponsor Documents</t>
  </si>
  <si>
    <t>Documents Required</t>
  </si>
  <si>
    <t>Copy</t>
  </si>
  <si>
    <t>□</t>
  </si>
  <si>
    <t>■</t>
  </si>
  <si>
    <t>6x Passport Photos (3x4cm)</t>
  </si>
  <si>
    <t>Notes</t>
  </si>
  <si>
    <t>All of the documents and copies listed above are genuine and I understand that any discrepancies between information on them will require investigation and new copies must be produced.</t>
  </si>
  <si>
    <t>Any attempt to forge documents or provide misleading information will result in the application being terminated.</t>
  </si>
  <si>
    <t>When instructed, documents must be posted no later than 2 weeks before submission to immigration.</t>
  </si>
  <si>
    <t>Document Checklist</t>
    <phoneticPr fontId="9"/>
  </si>
  <si>
    <t>All documents must be issued the same month of application, or within the past 2 months.</t>
    <phoneticPr fontId="9"/>
  </si>
  <si>
    <t>Nationality</t>
    <phoneticPr fontId="9"/>
  </si>
  <si>
    <t>Albania</t>
  </si>
  <si>
    <t>Andorra</t>
  </si>
  <si>
    <t>Anguilla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</si>
  <si>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</si>
  <si>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</si>
  <si>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</si>
  <si>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</si>
  <si>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</si>
  <si>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</si>
  <si>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</si>
  <si>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</si>
  <si>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</si>
  <si>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</si>
  <si>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</si>
  <si>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</si>
  <si>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Bhutan</t>
  </si>
  <si>
    <t>Bolivia</t>
  </si>
  <si>
    <t>Brazil</t>
  </si>
  <si>
    <t>Bulgaria</t>
  </si>
  <si>
    <t>Cambodia</t>
  </si>
  <si>
    <t>Cayman Islands</t>
  </si>
  <si>
    <t>Chile</t>
  </si>
  <si>
    <t>China</t>
  </si>
  <si>
    <t>Colombia</t>
  </si>
  <si>
    <t>Costa Rica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</si>
  <si>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</si>
  <si>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</si>
  <si>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</si>
  <si>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</si>
  <si>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</si>
  <si>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</si>
  <si>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</si>
  <si>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Egypt</t>
  </si>
  <si>
    <t>Estonia</t>
  </si>
  <si>
    <t>Fiji</t>
  </si>
  <si>
    <t>Finland</t>
  </si>
  <si>
    <t>France</t>
  </si>
  <si>
    <t>Georgia</t>
  </si>
  <si>
    <t>Germany</t>
  </si>
  <si>
    <t>Greece</t>
  </si>
  <si>
    <t>Grenada</t>
  </si>
  <si>
    <t>Guadeloupe</t>
  </si>
  <si>
    <t>Honduras</t>
  </si>
  <si>
    <t>Hong Kong</t>
  </si>
  <si>
    <t>Hungary</t>
  </si>
  <si>
    <t>Iceland</t>
  </si>
  <si>
    <t>India</t>
  </si>
  <si>
    <t>Indonesia</t>
  </si>
  <si>
    <t>Ireland</t>
  </si>
  <si>
    <t>Italy</t>
  </si>
  <si>
    <t>Japan</t>
  </si>
  <si>
    <t>Kazakhstan</t>
  </si>
  <si>
    <t>Kyrgyzstan</t>
  </si>
  <si>
    <t>Latvia</t>
  </si>
  <si>
    <t>Lebanon</t>
  </si>
  <si>
    <t>Liechtenstein</t>
  </si>
  <si>
    <t>Lithuania</t>
  </si>
  <si>
    <t>Luxembourg</t>
  </si>
  <si>
    <t>Malaysia</t>
  </si>
  <si>
    <t>Malta</t>
  </si>
  <si>
    <t>Mauritius</t>
  </si>
  <si>
    <t>Mexico</t>
  </si>
  <si>
    <t>Monaco</t>
  </si>
  <si>
    <t>Mongolia</t>
  </si>
  <si>
    <t>Montserrat</t>
  </si>
  <si>
    <t>Myanmar</t>
  </si>
  <si>
    <t>Nepal</t>
  </si>
  <si>
    <t>Netherlands</t>
  </si>
  <si>
    <t>New Zealand</t>
  </si>
  <si>
    <t>Norway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</si>
  <si>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</si>
  <si>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</si>
  <si>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</si>
  <si>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</si>
  <si>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</si>
  <si>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</si>
  <si>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</si>
  <si>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</si>
  <si>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</si>
  <si>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Macedonia</t>
  </si>
  <si>
    <t>Republic of Moldova</t>
  </si>
  <si>
    <t>Romania</t>
  </si>
  <si>
    <t>Samoa</t>
  </si>
  <si>
    <t>Saudi Arabia</t>
  </si>
  <si>
    <t>Singapore</t>
  </si>
  <si>
    <t>Slovakia</t>
  </si>
  <si>
    <t>Slovenia</t>
  </si>
  <si>
    <t>Spain</t>
  </si>
  <si>
    <t>Sri Lanka</t>
  </si>
  <si>
    <t>Sweden</t>
  </si>
  <si>
    <t>Switzerland</t>
  </si>
  <si>
    <t>Tajikistan</t>
  </si>
  <si>
    <t>Thailand</t>
  </si>
  <si>
    <t>Turkey</t>
  </si>
  <si>
    <t>Turkmenistan</t>
  </si>
  <si>
    <t>Ukraine</t>
  </si>
  <si>
    <t>United Kingdom</t>
  </si>
  <si>
    <t>Uruguay</t>
  </si>
  <si>
    <t>Uzbekistan</t>
  </si>
  <si>
    <t>Applicant Region</t>
    <phoneticPr fontId="9"/>
  </si>
  <si>
    <t>Europe</t>
  </si>
  <si>
    <t>Europe</t>
    <phoneticPr fontId="9"/>
  </si>
  <si>
    <t>Asia</t>
    <phoneticPr fontId="9"/>
  </si>
  <si>
    <t>Africa</t>
    <phoneticPr fontId="9"/>
  </si>
  <si>
    <t>EUROPE</t>
    <phoneticPr fontId="9"/>
  </si>
  <si>
    <t>ASIA</t>
    <phoneticPr fontId="9"/>
  </si>
  <si>
    <t>AFRICA</t>
    <phoneticPr fontId="9"/>
  </si>
  <si>
    <t>San Marino</t>
  </si>
  <si>
    <t>North America</t>
    <phoneticPr fontId="9"/>
  </si>
  <si>
    <t>South America</t>
    <phoneticPr fontId="9"/>
  </si>
  <si>
    <t>Oceana</t>
    <phoneticPr fontId="9"/>
  </si>
  <si>
    <t>Falkland Islands</t>
  </si>
  <si>
    <t>French Guiana</t>
  </si>
  <si>
    <t>Dominica Guyana</t>
  </si>
  <si>
    <t>Suriname</t>
  </si>
  <si>
    <t>Venezuela</t>
  </si>
  <si>
    <t>Martinique</t>
  </si>
  <si>
    <t>NORTH AMERICA</t>
    <phoneticPr fontId="9"/>
  </si>
  <si>
    <t>SOUTH AMERICA</t>
    <phoneticPr fontId="9"/>
  </si>
  <si>
    <t>United States</t>
    <phoneticPr fontId="9"/>
  </si>
  <si>
    <t>OCEANA</t>
    <phoneticPr fontId="9"/>
  </si>
  <si>
    <t>Saint Kitts and Nevis</t>
  </si>
  <si>
    <t>Saint Lucia</t>
  </si>
  <si>
    <t>Saint Vincent and the Grenadines</t>
  </si>
  <si>
    <t>Trinidad and Tobago</t>
  </si>
  <si>
    <t>Turks and Caicos Islands</t>
  </si>
  <si>
    <t>United States Virgin Islands</t>
  </si>
  <si>
    <t>Bermuda</t>
  </si>
  <si>
    <t>Greenland</t>
  </si>
  <si>
    <t>St. Pierre and Miquelon</t>
  </si>
  <si>
    <t>Guam</t>
  </si>
  <si>
    <t>American Samoa</t>
  </si>
  <si>
    <t>Cook Islands</t>
  </si>
  <si>
    <t>Papua New Guinea</t>
  </si>
  <si>
    <t>Marshall Islands</t>
  </si>
  <si>
    <t>French Polynesia</t>
  </si>
  <si>
    <t>Solomon Islands</t>
  </si>
  <si>
    <t>Micronesia (Federated States of)</t>
  </si>
  <si>
    <t>Niue</t>
  </si>
  <si>
    <t>Vanuatu</t>
  </si>
  <si>
    <t>Nauru</t>
  </si>
  <si>
    <t>Pitcairn</t>
  </si>
  <si>
    <t>Northern Mariana Islands</t>
  </si>
  <si>
    <t>Palau</t>
  </si>
  <si>
    <t>Tokelau</t>
  </si>
  <si>
    <t>Tonga</t>
  </si>
  <si>
    <t>Tuvalu</t>
  </si>
  <si>
    <t>Wallis and Futuna Islands</t>
  </si>
  <si>
    <t>Angola</t>
  </si>
  <si>
    <t>Algeria</t>
  </si>
  <si>
    <t>Benin</t>
  </si>
  <si>
    <t>Burkina</t>
  </si>
  <si>
    <t>Cape Verde</t>
  </si>
  <si>
    <t>Chad</t>
  </si>
  <si>
    <t>Morocco</t>
  </si>
  <si>
    <t>Gambia</t>
  </si>
  <si>
    <t>Democratic Republic of the Congo</t>
  </si>
  <si>
    <t>Ghana</t>
  </si>
  <si>
    <t>Guinea</t>
  </si>
  <si>
    <t>Guinea-Bissau</t>
  </si>
  <si>
    <t>Southern Africa Mali</t>
  </si>
  <si>
    <t>Niger</t>
  </si>
  <si>
    <t>Nigeria</t>
  </si>
  <si>
    <t>St. Helena</t>
  </si>
  <si>
    <t>Senegal</t>
  </si>
  <si>
    <t>United Republic of Tanzania</t>
  </si>
  <si>
    <t>Sierra Leone</t>
  </si>
  <si>
    <t>Zimbabwe</t>
  </si>
  <si>
    <t>Afghanistan</t>
  </si>
  <si>
    <t>Brunei</t>
  </si>
  <si>
    <t>Darussalam</t>
  </si>
  <si>
    <t>Macao</t>
  </si>
  <si>
    <t>East Timor</t>
  </si>
  <si>
    <t>South Korea</t>
  </si>
  <si>
    <t>Lao People’s Democratic Republic</t>
  </si>
  <si>
    <t>Iraq</t>
  </si>
  <si>
    <t>Israel</t>
  </si>
  <si>
    <t>Maldives</t>
  </si>
  <si>
    <t>Jordan</t>
  </si>
  <si>
    <t>Kuwait</t>
  </si>
  <si>
    <t>Viet Nam</t>
  </si>
  <si>
    <t>AFRICA_LIST</t>
    <phoneticPr fontId="9"/>
  </si>
  <si>
    <t>ASIA_LIST</t>
    <phoneticPr fontId="9"/>
  </si>
  <si>
    <t>EUROPE_LIST</t>
    <phoneticPr fontId="9"/>
  </si>
  <si>
    <t>N_AMERICA_LIST</t>
    <phoneticPr fontId="9"/>
  </si>
  <si>
    <t>S_AMERICA_LIST</t>
    <phoneticPr fontId="9"/>
  </si>
  <si>
    <t>OCEANA_LIST</t>
    <phoneticPr fontId="9"/>
  </si>
  <si>
    <t>AUSTRALIA</t>
  </si>
  <si>
    <t>AUSTRIA</t>
  </si>
  <si>
    <t>CANADA</t>
  </si>
  <si>
    <t>CHILE</t>
  </si>
  <si>
    <t>COLOMBIA</t>
  </si>
  <si>
    <t>COSTA RICA</t>
  </si>
  <si>
    <t>CZECH REPUBLIC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</si>
  <si>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</si>
  <si>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</si>
  <si>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</si>
  <si>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</si>
  <si>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</si>
  <si>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</si>
  <si>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</si>
  <si>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</si>
  <si>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</si>
  <si>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</si>
  <si>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</si>
  <si>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SOUTH 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</si>
  <si>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</si>
  <si>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</si>
  <si>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</si>
  <si>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</si>
  <si>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</si>
  <si>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</si>
  <si>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</si>
  <si>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</si>
  <si>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</si>
  <si>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SLOVENIA</t>
  </si>
  <si>
    <t>SPAIN</t>
  </si>
  <si>
    <t>SWEDEN</t>
  </si>
  <si>
    <t>SWITZERLAND</t>
  </si>
  <si>
    <t>TURKEY</t>
  </si>
  <si>
    <t>UNITED KINGDOM</t>
  </si>
  <si>
    <t>UNITED STATES</t>
  </si>
  <si>
    <t>OECD</t>
    <phoneticPr fontId="9"/>
  </si>
  <si>
    <t>Antilles</t>
  </si>
  <si>
    <t>Application Form (Pages 1 - 3)</t>
    <phoneticPr fontId="9"/>
  </si>
  <si>
    <t>Graduation Certificate</t>
    <phoneticPr fontId="9"/>
  </si>
  <si>
    <t>Transcript of Records (if available)</t>
    <phoneticPr fontId="9"/>
  </si>
  <si>
    <t>Japanese Learning Certificate (if you have one)</t>
    <phoneticPr fontId="9"/>
  </si>
  <si>
    <t>STUDENT</t>
    <phoneticPr fontId="9"/>
  </si>
  <si>
    <t>SPONSOR</t>
    <phoneticPr fontId="9"/>
  </si>
  <si>
    <t>Employment Certificate</t>
    <phoneticPr fontId="9"/>
  </si>
  <si>
    <t>Bank Balance Certificate</t>
    <phoneticPr fontId="9"/>
  </si>
  <si>
    <t>Income Certificate (for one year's income)</t>
    <phoneticPr fontId="9"/>
  </si>
  <si>
    <t>OECD1</t>
    <phoneticPr fontId="9"/>
  </si>
  <si>
    <t>OECD2</t>
  </si>
  <si>
    <t>OECD3</t>
  </si>
  <si>
    <t>OECD4</t>
  </si>
  <si>
    <t>NORMAL1</t>
    <phoneticPr fontId="9"/>
  </si>
  <si>
    <t>NORMAL2</t>
  </si>
  <si>
    <t>NORMAL3</t>
  </si>
  <si>
    <t>NORMAL4</t>
  </si>
  <si>
    <t>NORMAL5</t>
  </si>
  <si>
    <t>NORMAL6</t>
  </si>
  <si>
    <t>NORMAL7</t>
  </si>
  <si>
    <t>NORMAL8</t>
  </si>
  <si>
    <t>NORMAL9</t>
  </si>
  <si>
    <t>NORMAL10</t>
  </si>
  <si>
    <t>NORMAL11</t>
  </si>
  <si>
    <t>NORMAL12</t>
  </si>
  <si>
    <t>Japanese Learning Certificate</t>
    <phoneticPr fontId="9"/>
  </si>
  <si>
    <t>Photocopy of Passport</t>
    <phoneticPr fontId="9"/>
  </si>
  <si>
    <t>Transcript of Records</t>
    <phoneticPr fontId="9"/>
  </si>
  <si>
    <t>Proof of Home Address</t>
    <phoneticPr fontId="9"/>
  </si>
  <si>
    <t>Full Time Employment Certificate (if employed)</t>
    <phoneticPr fontId="9"/>
  </si>
  <si>
    <t>Photographic Identification</t>
    <phoneticPr fontId="9"/>
  </si>
  <si>
    <t>Proof  of Home Address</t>
    <phoneticPr fontId="9"/>
  </si>
  <si>
    <t>Employment Certificate (stating job title and duties)</t>
    <phoneticPr fontId="9"/>
  </si>
  <si>
    <t>Birth Certificate (showing sponsor's full name)</t>
    <phoneticPr fontId="9"/>
  </si>
  <si>
    <t>Proof of Income for past 3 years</t>
    <phoneticPr fontId="9"/>
  </si>
  <si>
    <t>Tax Certificates for past 3 years</t>
    <phoneticPr fontId="9"/>
  </si>
  <si>
    <t>Bank Balance Certificate (showing suitable funds to pay for tuition fees)</t>
    <phoneticPr fontId="9"/>
  </si>
  <si>
    <t>Bank Passbook / Statements showing monthly activity</t>
    <phoneticPr fontId="9"/>
  </si>
  <si>
    <t>Funds Formation Explanation (downloaded from our homepage)</t>
    <phoneticPr fontId="9"/>
  </si>
  <si>
    <t>Income / Tax Certificate (showing one year's income)</t>
    <phoneticPr fontId="9"/>
  </si>
  <si>
    <t>NORMAL</t>
    <phoneticPr fontId="9"/>
  </si>
  <si>
    <t>Channel Islands</t>
  </si>
  <si>
    <t>Bosnia and Herzegovina</t>
  </si>
  <si>
    <t>Botswana</t>
  </si>
  <si>
    <t>Cameroon</t>
  </si>
  <si>
    <t>Central African Republic</t>
  </si>
  <si>
    <t>Equatorial Guinea</t>
  </si>
  <si>
    <t>Kenya</t>
  </si>
  <si>
    <t>Madagascar</t>
  </si>
  <si>
    <t>Mozambique</t>
  </si>
  <si>
    <t>Namibia</t>
  </si>
  <si>
    <t>Seychelles</t>
  </si>
  <si>
    <t>Somalia</t>
  </si>
  <si>
    <t>South Africa</t>
  </si>
  <si>
    <t>Sudan</t>
  </si>
  <si>
    <t>Tunisia</t>
  </si>
  <si>
    <t>Uganda</t>
  </si>
  <si>
    <t>Zambia</t>
  </si>
  <si>
    <t>Iran (Islamic Republic of)</t>
  </si>
  <si>
    <t>Faeroe Islands</t>
  </si>
  <si>
    <t>Gibraltar</t>
  </si>
  <si>
    <t>Isle of Man</t>
  </si>
  <si>
    <t>Russian Federation</t>
  </si>
  <si>
    <t>Bermuda</t>
    <phoneticPr fontId="9"/>
  </si>
  <si>
    <t>Canada</t>
    <phoneticPr fontId="9"/>
  </si>
  <si>
    <t>Greenland</t>
    <phoneticPr fontId="9"/>
  </si>
  <si>
    <t>St. Pierre and Miquelon</t>
    <phoneticPr fontId="9"/>
  </si>
  <si>
    <t>Antigua and Barbuda</t>
  </si>
  <si>
    <t>Aruba El Salvador</t>
  </si>
  <si>
    <t>British Virgin Islands</t>
  </si>
  <si>
    <t>Guatemala</t>
  </si>
  <si>
    <t>Haiti</t>
  </si>
  <si>
    <t>Jamaica</t>
  </si>
  <si>
    <t>Nicaragua</t>
  </si>
  <si>
    <t>Kiribati</t>
  </si>
  <si>
    <t>New Caledonia</t>
  </si>
  <si>
    <t>Gibraltar</t>
    <phoneticPr fontId="9"/>
  </si>
  <si>
    <t>Expense Report (Application Form page 4)</t>
    <phoneticPr fontId="9"/>
  </si>
  <si>
    <t>Sign &amp; Date: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</si>
</sst>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"/>
    <numFmt numFmtId="185" formatCode="yyyy/m/d;@"/>
  </numFmts>
  <fonts count="22" x14ac:knownFonts="1">
    <font>
      <sz val="11"/>
      <color theme="1"/>
      <name val="ＭＳ Ｐゴシック"/>
      <family val="3"/>
      <charset val="128"/>
      <scheme val="minor"/>
    </font>
    <font>
      <sz val="8"/>
      <color indexed="8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color rgb="FF0070C0"/>
      <name val="Calibri"/>
      <family val="2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2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4" fillId="0" borderId="14" xfId="2" applyFont="1" applyBorder="1" applyAlignment="1">
      <alignment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3" borderId="14" xfId="0" applyFont="1" applyFill="1" applyBorder="1">
      <alignment vertical="center"/>
    </xf>
    <xf numFmtId="0" fontId="15" fillId="2" borderId="14" xfId="0" applyFont="1" applyFill="1" applyBorder="1">
      <alignment vertical="center"/>
    </xf>
    <xf numFmtId="0" fontId="19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Protection="1">
      <alignment vertical="center"/>
    </xf>
    <xf numFmtId="0" fontId="19" fillId="0" borderId="22" xfId="1" applyFont="1" applyBorder="1" applyAlignment="1" applyProtection="1">
      <alignment horizontal="center" vertical="center"/>
    </xf>
    <xf numFmtId="0" fontId="20" fillId="0" borderId="20" xfId="1" applyFont="1" applyBorder="1" applyAlignment="1" applyProtection="1">
      <alignment horizontal="right" vertical="center"/>
    </xf>
    <xf numFmtId="0" fontId="20" fillId="0" borderId="21" xfId="1" applyFont="1" applyBorder="1" applyAlignment="1" applyProtection="1">
      <alignment horizontal="right" vertical="center"/>
    </xf>
    <xf numFmtId="0" fontId="20" fillId="0" borderId="21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0" fontId="16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horizontal="center" vertical="center" wrapText="1"/>
    </xf>
    <xf numFmtId="0" fontId="12" fillId="0" borderId="0" xfId="1" applyFont="1" applyAlignment="1" applyProtection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17" fillId="0" borderId="1" xfId="2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center" vertical="center"/>
    </xf>
    <xf numFmtId="0" fontId="17" fillId="0" borderId="3" xfId="2" applyFont="1" applyBorder="1" applyAlignment="1" applyProtection="1">
      <alignment horizontal="center" vertical="center"/>
    </xf>
    <xf numFmtId="0" fontId="17" fillId="0" borderId="4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0" fillId="0" borderId="7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184" fontId="1" fillId="0" borderId="9" xfId="2" applyNumberFormat="1" applyFont="1" applyBorder="1" applyAlignment="1" applyProtection="1">
      <alignment vertical="center" wrapText="1"/>
    </xf>
    <xf numFmtId="0" fontId="18" fillId="0" borderId="10" xfId="2" applyFont="1" applyBorder="1" applyAlignment="1" applyProtection="1">
      <alignment horizontal="center" vertical="center"/>
    </xf>
    <xf numFmtId="0" fontId="18" fillId="0" borderId="11" xfId="2" applyFont="1" applyBorder="1" applyAlignment="1" applyProtection="1">
      <alignment horizontal="center" vertical="center"/>
    </xf>
    <xf numFmtId="0" fontId="11" fillId="0" borderId="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8" fillId="0" borderId="0" xfId="1" applyFont="1" applyProtection="1">
      <alignment vertical="center"/>
    </xf>
    <xf numFmtId="0" fontId="11" fillId="0" borderId="12" xfId="1" applyFont="1" applyBorder="1" applyAlignment="1" applyProtection="1">
      <alignment horizontal="center" vertical="center"/>
    </xf>
    <xf numFmtId="184" fontId="10" fillId="0" borderId="13" xfId="1" applyNumberFormat="1" applyFont="1" applyBorder="1" applyProtection="1">
      <alignment vertical="center"/>
    </xf>
    <xf numFmtId="0" fontId="18" fillId="0" borderId="14" xfId="2" applyFont="1" applyBorder="1" applyAlignment="1" applyProtection="1">
      <alignment horizontal="center" vertical="center"/>
    </xf>
    <xf numFmtId="0" fontId="18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184" fontId="10" fillId="0" borderId="13" xfId="2" applyNumberFormat="1" applyFont="1" applyBorder="1" applyProtection="1">
      <alignment vertical="center"/>
    </xf>
    <xf numFmtId="184" fontId="1" fillId="0" borderId="13" xfId="2" applyNumberFormat="1" applyFont="1" applyBorder="1" applyAlignment="1" applyProtection="1">
      <alignment vertical="center" wrapText="1"/>
    </xf>
    <xf numFmtId="0" fontId="2" fillId="0" borderId="0" xfId="1" applyBorder="1" applyProtection="1">
      <alignment vertical="center"/>
    </xf>
    <xf numFmtId="0" fontId="11" fillId="0" borderId="16" xfId="1" applyFont="1" applyBorder="1" applyAlignment="1" applyProtection="1">
      <alignment horizontal="center" vertical="center"/>
    </xf>
    <xf numFmtId="0" fontId="1" fillId="0" borderId="17" xfId="2" applyFont="1" applyBorder="1" applyAlignment="1" applyProtection="1">
      <alignment vertical="center" wrapText="1"/>
    </xf>
    <xf numFmtId="0" fontId="18" fillId="0" borderId="18" xfId="2" applyFont="1" applyBorder="1" applyAlignment="1" applyProtection="1">
      <alignment horizontal="center" vertical="center"/>
    </xf>
    <xf numFmtId="0" fontId="18" fillId="0" borderId="19" xfId="2" applyFont="1" applyBorder="1" applyAlignment="1" applyProtection="1">
      <alignment horizontal="center" vertical="center"/>
    </xf>
    <xf numFmtId="0" fontId="2" fillId="0" borderId="0" xfId="1" applyBorder="1" applyAlignment="1" applyProtection="1">
      <alignment horizontal="center" vertical="center"/>
    </xf>
    <xf numFmtId="0" fontId="2" fillId="0" borderId="0" xfId="2" applyBorder="1" applyProtection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2" fillId="0" borderId="0" xfId="1" applyBorder="1" applyAlignment="1" applyProtection="1">
      <alignment horizontal="center" vertical="top"/>
    </xf>
    <xf numFmtId="0" fontId="2" fillId="0" borderId="0" xfId="2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left" vertical="center" wrapText="1"/>
    </xf>
    <xf numFmtId="0" fontId="2" fillId="0" borderId="0" xfId="1" applyBorder="1" applyAlignment="1" applyProtection="1">
      <alignment horizontal="left" vertical="center" wrapText="1"/>
    </xf>
    <xf numFmtId="0" fontId="11" fillId="0" borderId="0" xfId="1" applyFont="1" applyBorder="1" applyAlignment="1" applyProtection="1">
      <alignment horizontal="left" vertical="center"/>
    </xf>
    <xf numFmtId="0" fontId="2" fillId="0" borderId="0" xfId="1" applyBorder="1" applyAlignment="1" applyProtection="1">
      <alignment horizontal="center" vertical="center"/>
    </xf>
    <xf numFmtId="185" fontId="11" fillId="0" borderId="0" xfId="1" applyNumberFormat="1" applyFont="1" applyBorder="1" applyAlignment="1" applyProtection="1">
      <alignment horizontal="right" vertical="center"/>
    </xf>
    <xf numFmtId="0" fontId="2" fillId="0" borderId="22" xfId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/>
    </xf>
    <xf numFmtId="0" fontId="21" fillId="0" borderId="21" xfId="1" applyFont="1" applyBorder="1" applyAlignment="1" applyProtection="1">
      <alignment horizontal="left" vertical="center"/>
      <protection locked="0"/>
    </xf>
    <xf numFmtId="0" fontId="21" fillId="0" borderId="13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 applyProtection="1">
      <alignment horizontal="left" vertical="center" wrapText="1"/>
    </xf>
    <xf numFmtId="0" fontId="12" fillId="0" borderId="21" xfId="1" applyFont="1" applyBorder="1" applyAlignment="1" applyProtection="1">
      <alignment horizontal="left" vertical="center" wrapText="1"/>
    </xf>
    <xf numFmtId="0" fontId="12" fillId="0" borderId="13" xfId="1" applyFont="1" applyBorder="1" applyAlignment="1" applyProtection="1">
      <alignment horizontal="left" vertical="center" wrapText="1"/>
    </xf>
  </cellXfs>
  <cellStyles count="4">
    <cellStyle name="Normal" xfId="0" builtinId="0"/>
    <cellStyle name="Normal 2" xfId="1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zoomScaleNormal="100" zoomScaleSheetLayoutView="100" workbookViewId="0">
      <selection activeCell="F3" sqref="F3:I3"/>
    </sheetView>
  </sheetViews>
  <sheetFormatPr defaultColWidth="9.125" defaultRowHeight="13.5" x14ac:dyDescent="0.15"/>
  <cols>
    <col min="1" max="1" width="4.25" style="65" customWidth="1"/>
    <col min="2" max="2" width="30.75" style="11" bestFit="1" customWidth="1"/>
    <col min="3" max="4" width="5.5" style="65" customWidth="1"/>
    <col min="5" max="5" width="1.375" style="65" customWidth="1"/>
    <col min="6" max="6" width="4.25" style="65" customWidth="1"/>
    <col min="7" max="7" width="46.75" style="11" bestFit="1" customWidth="1"/>
    <col min="8" max="9" width="5.5" style="11" customWidth="1"/>
    <col min="10" max="10" width="7.125" style="11" customWidth="1"/>
    <col min="11" max="11" width="65.25" style="11" hidden="1" customWidth="1"/>
    <col min="12" max="12" width="0" style="11" hidden="1" customWidth="1"/>
    <col min="13" max="16384" width="9.125" style="11"/>
  </cols>
  <sheetData>
    <row r="1" spans="1:12" ht="24" x14ac:dyDescent="0.15">
      <c r="A1" s="9" t="s">
        <v>14</v>
      </c>
      <c r="B1" s="9"/>
      <c r="C1" s="9"/>
      <c r="D1" s="9"/>
      <c r="E1" s="9"/>
      <c r="F1" s="9"/>
      <c r="G1" s="9"/>
      <c r="H1" s="9"/>
      <c r="I1" s="9"/>
      <c r="J1" s="10"/>
    </row>
    <row r="2" spans="1:12" ht="24" x14ac:dyDescent="0.15">
      <c r="A2" s="12"/>
      <c r="B2" s="12"/>
      <c r="C2" s="12"/>
      <c r="D2" s="12"/>
      <c r="E2" s="12"/>
      <c r="F2" s="12"/>
      <c r="G2" s="12"/>
      <c r="H2" s="12"/>
      <c r="I2" s="12"/>
      <c r="J2" s="10"/>
    </row>
    <row r="3" spans="1:12" ht="24" x14ac:dyDescent="0.15">
      <c r="A3" s="13" t="s">
        <v>116</v>
      </c>
      <c r="B3" s="14"/>
      <c r="C3" s="14"/>
      <c r="D3" s="14"/>
      <c r="E3" s="15"/>
      <c r="F3" s="66" t="s">
        <v>117</v>
      </c>
      <c r="G3" s="66"/>
      <c r="H3" s="66"/>
      <c r="I3" s="67"/>
      <c r="J3" s="10"/>
      <c r="K3" s="11" t="str">
        <f>VLOOKUP(F3,REGION_LIST,2,0)</f>
        <v>EUROPE_LIST</v>
      </c>
    </row>
    <row r="4" spans="1:12" ht="24" x14ac:dyDescent="0.15">
      <c r="A4" s="13" t="s">
        <v>16</v>
      </c>
      <c r="B4" s="14"/>
      <c r="C4" s="14"/>
      <c r="D4" s="14"/>
      <c r="E4" s="15"/>
      <c r="F4" s="66" t="s">
        <v>113</v>
      </c>
      <c r="G4" s="66"/>
      <c r="H4" s="66"/>
      <c r="I4" s="67"/>
      <c r="J4" s="10"/>
      <c r="K4" s="11" t="str">
        <f>VLOOKUP(F4,COUNTRY_STATUS,2,0)</f>
        <v>OECD</v>
      </c>
    </row>
    <row r="5" spans="1:12" ht="15" x14ac:dyDescent="0.15">
      <c r="A5" s="16">
        <v>1</v>
      </c>
      <c r="B5" s="17" t="s">
        <v>2</v>
      </c>
      <c r="C5" s="17"/>
      <c r="D5" s="17"/>
      <c r="E5" s="17"/>
      <c r="F5" s="17"/>
      <c r="G5" s="17"/>
      <c r="H5" s="17"/>
      <c r="I5" s="17"/>
      <c r="J5" s="18"/>
      <c r="K5" s="19" t="str">
        <f>$K$4&amp;"1"</f>
        <v>OECD1</v>
      </c>
    </row>
    <row r="6" spans="1:12" ht="15" x14ac:dyDescent="0.15">
      <c r="A6" s="16">
        <v>2</v>
      </c>
      <c r="B6" s="17" t="s">
        <v>3</v>
      </c>
      <c r="C6" s="17"/>
      <c r="D6" s="17"/>
      <c r="E6" s="17"/>
      <c r="F6" s="17"/>
      <c r="G6" s="17"/>
      <c r="H6" s="17"/>
      <c r="I6" s="17"/>
      <c r="J6" s="18"/>
      <c r="K6" s="19" t="str">
        <f>$K$4&amp;"2"</f>
        <v>OECD2</v>
      </c>
    </row>
    <row r="7" spans="1:12" ht="15" x14ac:dyDescent="0.15">
      <c r="A7" s="20">
        <v>3</v>
      </c>
      <c r="B7" s="21" t="s">
        <v>15</v>
      </c>
      <c r="C7" s="21"/>
      <c r="D7" s="21"/>
      <c r="E7" s="21"/>
      <c r="F7" s="21"/>
      <c r="G7" s="21"/>
      <c r="H7" s="21"/>
      <c r="I7" s="21"/>
      <c r="J7" s="22"/>
      <c r="K7" s="19" t="str">
        <f>$K$4&amp;"3"</f>
        <v>OECD3</v>
      </c>
    </row>
    <row r="8" spans="1:12" ht="15" x14ac:dyDescent="0.15">
      <c r="A8" s="20"/>
      <c r="B8" s="21"/>
      <c r="C8" s="21"/>
      <c r="D8" s="21"/>
      <c r="E8" s="21"/>
      <c r="F8" s="21"/>
      <c r="G8" s="21"/>
      <c r="H8" s="21"/>
      <c r="I8" s="21"/>
      <c r="J8" s="22"/>
      <c r="K8" s="19" t="str">
        <f>$K$4&amp;"4"</f>
        <v>OECD4</v>
      </c>
    </row>
    <row r="9" spans="1:12" ht="14.25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4"/>
      <c r="K9" s="19" t="str">
        <f>$K$4&amp;"5"</f>
        <v>OECD5</v>
      </c>
    </row>
    <row r="10" spans="1:12" ht="19.5" thickBot="1" x14ac:dyDescent="0.2">
      <c r="A10" s="25" t="s">
        <v>0</v>
      </c>
      <c r="B10" s="26"/>
      <c r="C10" s="26"/>
      <c r="D10" s="27"/>
      <c r="E10" s="28"/>
      <c r="F10" s="25" t="s">
        <v>4</v>
      </c>
      <c r="G10" s="26"/>
      <c r="H10" s="26"/>
      <c r="I10" s="27"/>
      <c r="J10" s="29"/>
      <c r="K10" s="19" t="str">
        <f>$K$4&amp;"6"</f>
        <v>OECD6</v>
      </c>
    </row>
    <row r="11" spans="1:12" ht="15.75" thickBot="1" x14ac:dyDescent="0.2">
      <c r="A11" s="30"/>
      <c r="B11" s="31" t="s">
        <v>5</v>
      </c>
      <c r="C11" s="32" t="s">
        <v>1</v>
      </c>
      <c r="D11" s="32" t="s">
        <v>6</v>
      </c>
      <c r="E11" s="28"/>
      <c r="F11" s="33"/>
      <c r="G11" s="31" t="s">
        <v>5</v>
      </c>
      <c r="H11" s="32" t="s">
        <v>1</v>
      </c>
      <c r="I11" s="32" t="s">
        <v>6</v>
      </c>
      <c r="J11" s="34"/>
      <c r="K11" s="19" t="str">
        <f>$K$4&amp;"7"</f>
        <v>OECD7</v>
      </c>
    </row>
    <row r="12" spans="1:12" ht="21" x14ac:dyDescent="0.15">
      <c r="A12" s="35">
        <v>1</v>
      </c>
      <c r="B12" s="36" t="s">
        <v>241</v>
      </c>
      <c r="C12" s="37"/>
      <c r="D12" s="38"/>
      <c r="E12" s="28"/>
      <c r="F12" s="39">
        <v>1</v>
      </c>
      <c r="G12" s="36" t="s">
        <v>318</v>
      </c>
      <c r="H12" s="37"/>
      <c r="I12" s="38"/>
      <c r="J12" s="40"/>
      <c r="K12" s="19" t="str">
        <f>$K$4&amp;"8"</f>
        <v>OECD8</v>
      </c>
      <c r="L12" s="41" t="s">
        <v>7</v>
      </c>
    </row>
    <row r="13" spans="1:12" ht="21" x14ac:dyDescent="0.15">
      <c r="A13" s="42">
        <v>2</v>
      </c>
      <c r="B13" s="43" t="s">
        <v>9</v>
      </c>
      <c r="C13" s="44"/>
      <c r="D13" s="45"/>
      <c r="E13" s="28"/>
      <c r="F13" s="46">
        <v>2</v>
      </c>
      <c r="G13" s="47" t="str">
        <f>IFERROR(VLOOKUP(K5,DOC_LOOKUP,3,0),"")</f>
        <v>Employment Certificate</v>
      </c>
      <c r="H13" s="44"/>
      <c r="I13" s="45"/>
      <c r="J13" s="40"/>
      <c r="K13" s="19" t="str">
        <f>$K$4&amp;"9"</f>
        <v>OECD9</v>
      </c>
      <c r="L13" s="41" t="s">
        <v>8</v>
      </c>
    </row>
    <row r="14" spans="1:12" ht="21" x14ac:dyDescent="0.15">
      <c r="A14" s="42">
        <v>3</v>
      </c>
      <c r="B14" s="48" t="str">
        <f>IFERROR(VLOOKUP(K5,DOC_LOOKUP,2,0),"")</f>
        <v>Graduation Certificate</v>
      </c>
      <c r="C14" s="44"/>
      <c r="D14" s="45"/>
      <c r="E14" s="28"/>
      <c r="F14" s="46">
        <v>3</v>
      </c>
      <c r="G14" s="47" t="str">
        <f>IFERROR(VLOOKUP(K6,DOC_LOOKUP,3,0),"")</f>
        <v>Income / Tax Certificate (showing one year's income)</v>
      </c>
      <c r="H14" s="44"/>
      <c r="I14" s="45"/>
      <c r="J14" s="40"/>
      <c r="K14" s="19" t="str">
        <f>$K$4&amp;"10"</f>
        <v>OECD10</v>
      </c>
    </row>
    <row r="15" spans="1:12" ht="21" x14ac:dyDescent="0.15">
      <c r="A15" s="42">
        <v>4</v>
      </c>
      <c r="B15" s="48" t="str">
        <f>IFERROR(VLOOKUP(K6,DOC_LOOKUP,2,0),"")</f>
        <v>Transcript of Records (if available)</v>
      </c>
      <c r="C15" s="44"/>
      <c r="D15" s="45"/>
      <c r="E15" s="28"/>
      <c r="F15" s="46">
        <v>4</v>
      </c>
      <c r="G15" s="47" t="str">
        <f>IFERROR(VLOOKUP(K7,DOC_LOOKUP,3,0),"")</f>
        <v>Bank Balance Certificate</v>
      </c>
      <c r="H15" s="44"/>
      <c r="I15" s="45"/>
      <c r="J15" s="40"/>
      <c r="K15" s="19" t="str">
        <f>$K$4&amp;"11"</f>
        <v>OECD11</v>
      </c>
    </row>
    <row r="16" spans="1:12" ht="21" x14ac:dyDescent="0.15">
      <c r="A16" s="42">
        <v>5</v>
      </c>
      <c r="B16" s="48" t="str">
        <f>IFERROR(VLOOKUP(K7,DOC_LOOKUP,2,0),"")</f>
        <v>Japanese Learning Certificate (if you have one)</v>
      </c>
      <c r="C16" s="44"/>
      <c r="D16" s="45"/>
      <c r="E16" s="28"/>
      <c r="F16" s="46">
        <v>5</v>
      </c>
      <c r="G16" s="47">
        <f>IFERROR(VLOOKUP(K8,DOC_LOOKUP,3,0),"")</f>
        <v>0</v>
      </c>
      <c r="H16" s="44"/>
      <c r="I16" s="45"/>
      <c r="J16" s="40"/>
      <c r="K16" s="19" t="str">
        <f>$K$4&amp;"12"</f>
        <v>OECD12</v>
      </c>
    </row>
    <row r="17" spans="1:11" ht="21" x14ac:dyDescent="0.15">
      <c r="A17" s="42">
        <v>6</v>
      </c>
      <c r="B17" s="48" t="str">
        <f>IFERROR(VLOOKUP(K8,DOC_LOOKUP,2,0),"")</f>
        <v>Photocopy of Passport</v>
      </c>
      <c r="C17" s="44"/>
      <c r="D17" s="45"/>
      <c r="E17" s="28"/>
      <c r="F17" s="46">
        <v>6</v>
      </c>
      <c r="G17" s="47" t="str">
        <f>IFERROR(VLOOKUP(K9,DOC_LOOKUP,3,0),"")</f>
        <v/>
      </c>
      <c r="H17" s="44"/>
      <c r="I17" s="45"/>
      <c r="J17" s="40"/>
      <c r="K17" s="19"/>
    </row>
    <row r="18" spans="1:11" ht="21" x14ac:dyDescent="0.15">
      <c r="A18" s="42">
        <v>7</v>
      </c>
      <c r="B18" s="48" t="str">
        <f>IFERROR(VLOOKUP(K9,DOC_LOOKUP,2,0),"")</f>
        <v/>
      </c>
      <c r="C18" s="44"/>
      <c r="D18" s="45"/>
      <c r="E18" s="28"/>
      <c r="F18" s="46">
        <v>7</v>
      </c>
      <c r="G18" s="47" t="str">
        <f>IFERROR(VLOOKUP(K10,DOC_LOOKUP,3,0),"")</f>
        <v/>
      </c>
      <c r="H18" s="44"/>
      <c r="I18" s="45"/>
      <c r="J18" s="40"/>
      <c r="K18" s="19"/>
    </row>
    <row r="19" spans="1:11" ht="21" x14ac:dyDescent="0.15">
      <c r="A19" s="42">
        <v>8</v>
      </c>
      <c r="B19" s="48" t="str">
        <f>IFERROR(VLOOKUP(K10,DOC_LOOKUP,2,0),"")</f>
        <v/>
      </c>
      <c r="C19" s="44"/>
      <c r="D19" s="45"/>
      <c r="E19" s="28"/>
      <c r="F19" s="46">
        <v>8</v>
      </c>
      <c r="G19" s="47" t="str">
        <f>IFERROR(VLOOKUP(K11,DOC_LOOKUP,3,0),"")</f>
        <v/>
      </c>
      <c r="H19" s="44"/>
      <c r="I19" s="45"/>
      <c r="J19" s="40"/>
      <c r="K19" s="19"/>
    </row>
    <row r="20" spans="1:11" ht="21" x14ac:dyDescent="0.15">
      <c r="A20" s="42">
        <v>9</v>
      </c>
      <c r="B20" s="48" t="str">
        <f>IFERROR(VLOOKUP(K11,DOC_LOOKUP,2,0),"")</f>
        <v/>
      </c>
      <c r="C20" s="44"/>
      <c r="D20" s="45"/>
      <c r="E20" s="28"/>
      <c r="F20" s="46">
        <v>9</v>
      </c>
      <c r="G20" s="47" t="str">
        <f>IFERROR(VLOOKUP(K12,DOC_LOOKUP,3,0),"")</f>
        <v/>
      </c>
      <c r="H20" s="44"/>
      <c r="I20" s="45"/>
      <c r="J20" s="40"/>
      <c r="K20" s="19"/>
    </row>
    <row r="21" spans="1:11" ht="21" x14ac:dyDescent="0.15">
      <c r="A21" s="42">
        <v>10</v>
      </c>
      <c r="B21" s="48" t="str">
        <f>IFERROR(VLOOKUP(K12,DOC_LOOKUP,2,0),"")</f>
        <v/>
      </c>
      <c r="C21" s="44"/>
      <c r="D21" s="45"/>
      <c r="E21" s="28"/>
      <c r="F21" s="46">
        <v>10</v>
      </c>
      <c r="G21" s="47" t="str">
        <f>IFERROR(VLOOKUP(K13,DOC_LOOKUP,3,0),"")</f>
        <v/>
      </c>
      <c r="H21" s="44"/>
      <c r="I21" s="45"/>
      <c r="J21" s="40"/>
      <c r="K21" s="19"/>
    </row>
    <row r="22" spans="1:11" ht="21" x14ac:dyDescent="0.15">
      <c r="A22" s="42">
        <v>11</v>
      </c>
      <c r="B22" s="48" t="str">
        <f>IFERROR(VLOOKUP(K13,DOC_LOOKUP,2,0),"")</f>
        <v/>
      </c>
      <c r="C22" s="44"/>
      <c r="D22" s="45"/>
      <c r="E22" s="28"/>
      <c r="F22" s="42">
        <v>11</v>
      </c>
      <c r="G22" s="47" t="str">
        <f>IFERROR(VLOOKUP(K14,DOC_LOOKUP,3,0),"")</f>
        <v/>
      </c>
      <c r="H22" s="44"/>
      <c r="I22" s="45"/>
      <c r="J22" s="40"/>
      <c r="K22" s="19"/>
    </row>
    <row r="23" spans="1:11" ht="21" x14ac:dyDescent="0.15">
      <c r="A23" s="42">
        <v>12</v>
      </c>
      <c r="B23" s="48" t="str">
        <f>IFERROR(VLOOKUP(K14,DOC_LOOKUP,2,0),"")</f>
        <v/>
      </c>
      <c r="C23" s="44"/>
      <c r="D23" s="45"/>
      <c r="E23" s="28"/>
      <c r="F23" s="42">
        <v>12</v>
      </c>
      <c r="G23" s="47" t="str">
        <f>IFERROR(VLOOKUP(K15,DOC_LOOKUP,3,0),"")</f>
        <v/>
      </c>
      <c r="H23" s="44"/>
      <c r="I23" s="45"/>
      <c r="J23" s="40"/>
      <c r="K23" s="19"/>
    </row>
    <row r="24" spans="1:11" ht="21" x14ac:dyDescent="0.15">
      <c r="A24" s="42">
        <v>13</v>
      </c>
      <c r="B24" s="48" t="str">
        <f>IFERROR(VLOOKUP(K15,DOC_LOOKUP,2,0),"")</f>
        <v/>
      </c>
      <c r="C24" s="44"/>
      <c r="D24" s="45"/>
      <c r="E24" s="28"/>
      <c r="F24" s="42">
        <v>13</v>
      </c>
      <c r="G24" s="47" t="str">
        <f>IFERROR(VLOOKUP(K16,DOC_LOOKUP,3,0),"")</f>
        <v/>
      </c>
      <c r="H24" s="44"/>
      <c r="I24" s="45"/>
      <c r="J24" s="40"/>
      <c r="K24" s="19"/>
    </row>
    <row r="25" spans="1:11" ht="21" x14ac:dyDescent="0.15">
      <c r="A25" s="42">
        <v>14</v>
      </c>
      <c r="B25" s="48" t="str">
        <f>IFERROR(VLOOKUP(K16,DOC_LOOKUP,2,0),"")</f>
        <v/>
      </c>
      <c r="C25" s="44"/>
      <c r="D25" s="45"/>
      <c r="E25" s="28"/>
      <c r="F25" s="42">
        <v>14</v>
      </c>
      <c r="G25" s="47"/>
      <c r="H25" s="44"/>
      <c r="I25" s="45"/>
      <c r="J25" s="40"/>
      <c r="K25" s="49"/>
    </row>
    <row r="26" spans="1:11" ht="21.75" thickBot="1" x14ac:dyDescent="0.2">
      <c r="A26" s="50">
        <v>15</v>
      </c>
      <c r="B26" s="51"/>
      <c r="C26" s="52"/>
      <c r="D26" s="53"/>
      <c r="E26" s="28"/>
      <c r="F26" s="50">
        <v>15</v>
      </c>
      <c r="G26" s="51"/>
      <c r="H26" s="52"/>
      <c r="I26" s="53"/>
      <c r="J26" s="40"/>
      <c r="K26" s="49"/>
    </row>
    <row r="27" spans="1:1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5"/>
      <c r="K27" s="49"/>
    </row>
    <row r="28" spans="1:11" ht="15" x14ac:dyDescent="0.15">
      <c r="A28" s="56" t="s">
        <v>10</v>
      </c>
      <c r="B28" s="56"/>
      <c r="C28" s="56"/>
      <c r="D28" s="56"/>
      <c r="E28" s="56"/>
      <c r="F28" s="56"/>
      <c r="G28" s="56"/>
      <c r="H28" s="56"/>
      <c r="I28" s="56"/>
      <c r="J28" s="55"/>
      <c r="K28" s="49"/>
    </row>
    <row r="29" spans="1:11" ht="150" customHeight="1" x14ac:dyDescent="0.15">
      <c r="A29" s="68"/>
      <c r="B29" s="69"/>
      <c r="C29" s="69"/>
      <c r="D29" s="69"/>
      <c r="E29" s="69"/>
      <c r="F29" s="69"/>
      <c r="G29" s="69"/>
      <c r="H29" s="69"/>
      <c r="I29" s="70"/>
      <c r="J29" s="55"/>
      <c r="K29" s="49"/>
    </row>
    <row r="30" spans="1:11" x14ac:dyDescent="0.15">
      <c r="A30" s="57"/>
      <c r="B30" s="57"/>
      <c r="C30" s="57"/>
      <c r="D30" s="57"/>
      <c r="E30" s="57"/>
      <c r="F30" s="57"/>
      <c r="G30" s="57"/>
      <c r="H30" s="57"/>
      <c r="I30" s="57"/>
      <c r="J30" s="55"/>
      <c r="K30" s="49"/>
    </row>
    <row r="31" spans="1:11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8"/>
      <c r="K31" s="49"/>
    </row>
    <row r="32" spans="1:11" ht="31.5" customHeight="1" x14ac:dyDescent="0.15">
      <c r="A32" s="16">
        <v>1</v>
      </c>
      <c r="B32" s="59" t="s">
        <v>11</v>
      </c>
      <c r="C32" s="59"/>
      <c r="D32" s="59"/>
      <c r="E32" s="59"/>
      <c r="F32" s="59"/>
      <c r="G32" s="59"/>
      <c r="H32" s="59"/>
      <c r="I32" s="59"/>
      <c r="J32" s="60"/>
      <c r="K32" s="49"/>
    </row>
    <row r="33" spans="1:11" ht="31.5" customHeight="1" x14ac:dyDescent="0.15">
      <c r="A33" s="16">
        <v>2</v>
      </c>
      <c r="B33" s="59" t="s">
        <v>12</v>
      </c>
      <c r="C33" s="59"/>
      <c r="D33" s="59"/>
      <c r="E33" s="59"/>
      <c r="F33" s="59"/>
      <c r="G33" s="59"/>
      <c r="H33" s="59"/>
      <c r="I33" s="59"/>
      <c r="J33" s="60"/>
      <c r="K33" s="49"/>
    </row>
    <row r="34" spans="1:11" ht="31.5" customHeight="1" x14ac:dyDescent="0.15">
      <c r="A34" s="16">
        <v>3</v>
      </c>
      <c r="B34" s="61" t="s">
        <v>13</v>
      </c>
      <c r="C34" s="61"/>
      <c r="D34" s="61"/>
      <c r="E34" s="61"/>
      <c r="F34" s="61"/>
      <c r="G34" s="61"/>
      <c r="H34" s="61"/>
      <c r="I34" s="61"/>
      <c r="J34" s="62"/>
      <c r="K34" s="49"/>
    </row>
    <row r="35" spans="1:11" x14ac:dyDescent="0.15">
      <c r="A35" s="54"/>
      <c r="B35" s="54"/>
      <c r="C35" s="54"/>
      <c r="D35" s="54"/>
      <c r="E35" s="54"/>
      <c r="F35" s="54"/>
      <c r="G35" s="54"/>
      <c r="H35" s="54"/>
      <c r="I35" s="54"/>
      <c r="J35" s="62"/>
      <c r="K35" s="49"/>
    </row>
    <row r="36" spans="1:11" ht="15" x14ac:dyDescent="0.15">
      <c r="A36" s="63" t="s">
        <v>319</v>
      </c>
      <c r="B36" s="63"/>
      <c r="C36" s="63"/>
      <c r="D36" s="64"/>
      <c r="E36" s="64"/>
      <c r="F36" s="64"/>
      <c r="G36" s="64"/>
      <c r="H36" s="64"/>
      <c r="I36" s="64"/>
      <c r="J36" s="62"/>
      <c r="K36" s="49"/>
    </row>
    <row r="37" spans="1:11" x14ac:dyDescent="0.15">
      <c r="A37" s="54"/>
      <c r="B37" s="54"/>
      <c r="C37" s="54"/>
      <c r="D37" s="54"/>
      <c r="E37" s="54"/>
      <c r="F37" s="54"/>
      <c r="G37" s="54"/>
      <c r="H37" s="54"/>
      <c r="I37" s="54"/>
      <c r="J37" s="62"/>
      <c r="K37" s="49"/>
    </row>
    <row r="38" spans="1:1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49"/>
    </row>
    <row r="39" spans="1:11" x14ac:dyDescent="0.1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49"/>
    </row>
    <row r="40" spans="1:11" x14ac:dyDescent="0.15">
      <c r="A40" s="62"/>
      <c r="B40" s="49"/>
      <c r="C40" s="62"/>
      <c r="D40" s="62"/>
      <c r="E40" s="62"/>
      <c r="F40" s="62"/>
      <c r="G40" s="62"/>
      <c r="H40" s="62"/>
      <c r="I40" s="62"/>
      <c r="J40" s="62"/>
      <c r="K40" s="49"/>
    </row>
    <row r="41" spans="1:11" x14ac:dyDescent="0.15">
      <c r="A41" s="62"/>
      <c r="B41" s="49"/>
      <c r="C41" s="62"/>
      <c r="D41" s="62"/>
      <c r="E41" s="62"/>
      <c r="F41" s="62"/>
      <c r="G41" s="49"/>
      <c r="H41" s="62"/>
      <c r="I41" s="62"/>
      <c r="J41" s="62"/>
      <c r="K41" s="49"/>
    </row>
    <row r="42" spans="1:11" x14ac:dyDescent="0.15">
      <c r="A42" s="62"/>
      <c r="B42" s="49"/>
      <c r="C42" s="62"/>
      <c r="D42" s="62"/>
      <c r="E42" s="62"/>
      <c r="F42" s="62"/>
      <c r="G42" s="49"/>
      <c r="H42" s="49"/>
      <c r="I42" s="49"/>
      <c r="J42" s="49"/>
      <c r="K42" s="49"/>
    </row>
    <row r="43" spans="1:11" x14ac:dyDescent="0.15">
      <c r="A43" s="62"/>
      <c r="B43" s="49"/>
      <c r="C43" s="62"/>
      <c r="D43" s="62"/>
      <c r="E43" s="62"/>
      <c r="F43" s="62"/>
      <c r="G43" s="49"/>
      <c r="H43" s="49"/>
      <c r="I43" s="49"/>
      <c r="J43" s="49"/>
      <c r="K43" s="49"/>
    </row>
    <row r="44" spans="1:11" x14ac:dyDescent="0.15">
      <c r="A44" s="62"/>
      <c r="B44" s="49"/>
      <c r="C44" s="62"/>
      <c r="D44" s="62"/>
      <c r="E44" s="62"/>
      <c r="F44" s="62"/>
      <c r="G44" s="49"/>
      <c r="H44" s="49"/>
      <c r="I44" s="49"/>
      <c r="J44" s="49"/>
      <c r="K44" s="49"/>
    </row>
    <row r="45" spans="1:11" x14ac:dyDescent="0.15">
      <c r="A45" s="62"/>
      <c r="B45" s="49"/>
      <c r="C45" s="62"/>
      <c r="D45" s="62"/>
      <c r="E45" s="62"/>
      <c r="F45" s="62"/>
      <c r="G45" s="49"/>
      <c r="H45" s="49"/>
      <c r="I45" s="49"/>
      <c r="J45" s="49"/>
      <c r="K45" s="49"/>
    </row>
    <row r="46" spans="1:11" x14ac:dyDescent="0.15">
      <c r="A46" s="62"/>
      <c r="B46" s="49"/>
      <c r="C46" s="62"/>
      <c r="D46" s="62"/>
      <c r="E46" s="62"/>
      <c r="F46" s="62"/>
      <c r="G46" s="49"/>
      <c r="H46" s="49"/>
      <c r="I46" s="49"/>
      <c r="J46" s="49"/>
      <c r="K46" s="49"/>
    </row>
    <row r="47" spans="1:11" x14ac:dyDescent="0.15">
      <c r="A47" s="62"/>
      <c r="B47" s="49"/>
      <c r="C47" s="62"/>
      <c r="D47" s="62"/>
      <c r="E47" s="62"/>
      <c r="F47" s="62"/>
      <c r="G47" s="49"/>
      <c r="H47" s="49"/>
      <c r="I47" s="49"/>
      <c r="J47" s="49"/>
      <c r="K47" s="49"/>
    </row>
    <row r="48" spans="1:11" x14ac:dyDescent="0.15">
      <c r="A48" s="62"/>
      <c r="B48" s="49"/>
      <c r="C48" s="62"/>
      <c r="D48" s="62"/>
      <c r="E48" s="62"/>
      <c r="F48" s="62"/>
      <c r="G48" s="49"/>
      <c r="H48" s="49"/>
      <c r="I48" s="49"/>
      <c r="J48" s="49"/>
      <c r="K48" s="49"/>
    </row>
    <row r="49" spans="1:11" x14ac:dyDescent="0.15">
      <c r="A49" s="62"/>
      <c r="B49" s="49"/>
      <c r="C49" s="62"/>
      <c r="D49" s="62"/>
      <c r="E49" s="62"/>
      <c r="F49" s="62"/>
      <c r="G49" s="49"/>
      <c r="H49" s="49"/>
      <c r="I49" s="49"/>
      <c r="J49" s="49"/>
      <c r="K49" s="49"/>
    </row>
    <row r="50" spans="1:11" x14ac:dyDescent="0.15">
      <c r="A50" s="62"/>
      <c r="B50" s="49"/>
      <c r="C50" s="62"/>
      <c r="D50" s="62"/>
      <c r="E50" s="62"/>
      <c r="F50" s="62"/>
      <c r="G50" s="49"/>
      <c r="H50" s="49"/>
      <c r="I50" s="49"/>
      <c r="J50" s="49"/>
      <c r="K50" s="49"/>
    </row>
  </sheetData>
  <sheetProtection algorithmName="SHA-512" hashValue="fZTt9GfuFsbvCTLOdeGlxOXyCGLWMzTTkkxV2mPWCVWSZG0e4/0kUe25647Cvm6UHH4PlL68C58dmfCT6alT8A==" saltValue="MzqPP/iHO7J084GdU97gfw==" spinCount="100000" sheet="1" selectLockedCells="1"/>
  <mergeCells count="26">
    <mergeCell ref="A36:C36"/>
    <mergeCell ref="A31:I31"/>
    <mergeCell ref="A3:D3"/>
    <mergeCell ref="F3:I3"/>
    <mergeCell ref="A1:I2"/>
    <mergeCell ref="A4:D4"/>
    <mergeCell ref="F4:I4"/>
    <mergeCell ref="B5:I5"/>
    <mergeCell ref="B6:I6"/>
    <mergeCell ref="B7:I7"/>
    <mergeCell ref="B8:I8"/>
    <mergeCell ref="A9:I9"/>
    <mergeCell ref="A10:D10"/>
    <mergeCell ref="E10:E26"/>
    <mergeCell ref="F10:I10"/>
    <mergeCell ref="A27:I27"/>
    <mergeCell ref="A28:I28"/>
    <mergeCell ref="A29:I29"/>
    <mergeCell ref="A30:I30"/>
    <mergeCell ref="B32:I32"/>
    <mergeCell ref="B33:I33"/>
    <mergeCell ref="B34:I34"/>
    <mergeCell ref="A35:I35"/>
    <mergeCell ref="D36:G36"/>
    <mergeCell ref="H36:I36"/>
    <mergeCell ref="A37:I37"/>
  </mergeCells>
  <phoneticPr fontId="9"/>
  <dataValidations count="3">
    <dataValidation type="list" showInputMessage="1" showErrorMessage="1" sqref="H12:J26 C12:D26">
      <formula1>$L$12:$L$13</formula1>
    </dataValidation>
    <dataValidation type="list" allowBlank="1" showInputMessage="1" showErrorMessage="1" sqref="F3:I3">
      <formula1>REGIONS</formula1>
    </dataValidation>
    <dataValidation type="list" allowBlank="1" showInputMessage="1" showErrorMessage="1" sqref="F4:I4">
      <formula1>INDIRECT($K$3)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9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activeCell="D71" sqref="D71"/>
    </sheetView>
  </sheetViews>
  <sheetFormatPr defaultRowHeight="13.5" x14ac:dyDescent="0.15"/>
  <cols>
    <col min="1" max="1" width="31.375" bestFit="1" customWidth="1"/>
    <col min="2" max="2" width="15.875" bestFit="1" customWidth="1"/>
    <col min="4" max="4" width="31.25" bestFit="1" customWidth="1"/>
    <col min="5" max="5" width="31.25" customWidth="1"/>
    <col min="6" max="6" width="36.125" bestFit="1" customWidth="1"/>
    <col min="7" max="7" width="41" bestFit="1" customWidth="1"/>
    <col min="8" max="8" width="22.875" bestFit="1" customWidth="1"/>
    <col min="9" max="9" width="30.375" bestFit="1" customWidth="1"/>
    <col min="10" max="10" width="29.625" bestFit="1" customWidth="1"/>
  </cols>
  <sheetData>
    <row r="1" spans="1:10" x14ac:dyDescent="0.15">
      <c r="D1" t="s">
        <v>123</v>
      </c>
      <c r="F1" t="s">
        <v>122</v>
      </c>
      <c r="G1" t="s">
        <v>121</v>
      </c>
      <c r="H1" t="s">
        <v>134</v>
      </c>
      <c r="I1" t="s">
        <v>135</v>
      </c>
      <c r="J1" t="s">
        <v>137</v>
      </c>
    </row>
    <row r="2" spans="1:10" x14ac:dyDescent="0.15">
      <c r="A2" t="s">
        <v>120</v>
      </c>
      <c r="B2" t="s">
        <v>198</v>
      </c>
      <c r="D2" t="s">
        <v>166</v>
      </c>
      <c r="F2" t="s">
        <v>185</v>
      </c>
      <c r="G2" t="s">
        <v>17</v>
      </c>
      <c r="H2" t="s">
        <v>304</v>
      </c>
      <c r="I2" t="s">
        <v>19</v>
      </c>
      <c r="J2" t="s">
        <v>148</v>
      </c>
    </row>
    <row r="3" spans="1:10" x14ac:dyDescent="0.15">
      <c r="A3" t="s">
        <v>119</v>
      </c>
      <c r="B3" t="s">
        <v>199</v>
      </c>
      <c r="D3" t="s">
        <v>165</v>
      </c>
      <c r="F3" t="s">
        <v>21</v>
      </c>
      <c r="G3" t="s">
        <v>18</v>
      </c>
      <c r="H3" t="s">
        <v>305</v>
      </c>
      <c r="I3" t="s">
        <v>308</v>
      </c>
      <c r="J3" t="s">
        <v>22</v>
      </c>
    </row>
    <row r="4" spans="1:10" x14ac:dyDescent="0.15">
      <c r="A4" t="s">
        <v>118</v>
      </c>
      <c r="B4" t="s">
        <v>200</v>
      </c>
      <c r="D4" t="s">
        <v>167</v>
      </c>
      <c r="F4" t="s">
        <v>24</v>
      </c>
      <c r="G4" t="s">
        <v>23</v>
      </c>
      <c r="H4" t="s">
        <v>306</v>
      </c>
      <c r="I4" t="s">
        <v>240</v>
      </c>
      <c r="J4" t="s">
        <v>149</v>
      </c>
    </row>
    <row r="5" spans="1:10" x14ac:dyDescent="0.15">
      <c r="A5" t="s">
        <v>125</v>
      </c>
      <c r="B5" t="s">
        <v>201</v>
      </c>
      <c r="D5" t="s">
        <v>284</v>
      </c>
      <c r="F5" t="s">
        <v>26</v>
      </c>
      <c r="G5" t="s">
        <v>29</v>
      </c>
      <c r="H5" t="s">
        <v>307</v>
      </c>
      <c r="I5" t="s">
        <v>20</v>
      </c>
      <c r="J5" t="s">
        <v>51</v>
      </c>
    </row>
    <row r="6" spans="1:10" x14ac:dyDescent="0.15">
      <c r="A6" t="s">
        <v>126</v>
      </c>
      <c r="B6" t="s">
        <v>202</v>
      </c>
      <c r="D6" t="s">
        <v>168</v>
      </c>
      <c r="F6" t="s">
        <v>27</v>
      </c>
      <c r="G6" t="s">
        <v>30</v>
      </c>
      <c r="H6" t="s">
        <v>136</v>
      </c>
      <c r="I6" t="s">
        <v>309</v>
      </c>
      <c r="J6" t="s">
        <v>152</v>
      </c>
    </row>
    <row r="7" spans="1:10" x14ac:dyDescent="0.15">
      <c r="A7" t="s">
        <v>127</v>
      </c>
      <c r="B7" t="s">
        <v>203</v>
      </c>
      <c r="D7" t="s">
        <v>285</v>
      </c>
      <c r="F7" t="s">
        <v>32</v>
      </c>
      <c r="G7" t="s">
        <v>283</v>
      </c>
      <c r="I7" t="s">
        <v>25</v>
      </c>
      <c r="J7" t="s">
        <v>147</v>
      </c>
    </row>
    <row r="8" spans="1:10" x14ac:dyDescent="0.15">
      <c r="D8" t="s">
        <v>169</v>
      </c>
      <c r="F8" t="s">
        <v>186</v>
      </c>
      <c r="G8" t="s">
        <v>35</v>
      </c>
      <c r="I8" t="s">
        <v>28</v>
      </c>
      <c r="J8" t="s">
        <v>315</v>
      </c>
    </row>
    <row r="9" spans="1:10" x14ac:dyDescent="0.15">
      <c r="D9" t="s">
        <v>286</v>
      </c>
      <c r="F9" t="s">
        <v>36</v>
      </c>
      <c r="G9" t="s">
        <v>282</v>
      </c>
      <c r="I9" t="s">
        <v>31</v>
      </c>
      <c r="J9" t="s">
        <v>151</v>
      </c>
    </row>
    <row r="10" spans="1:10" x14ac:dyDescent="0.15">
      <c r="D10" t="s">
        <v>170</v>
      </c>
      <c r="F10" t="s">
        <v>39</v>
      </c>
      <c r="G10" t="s">
        <v>42</v>
      </c>
      <c r="I10" t="s">
        <v>33</v>
      </c>
      <c r="J10" t="s">
        <v>154</v>
      </c>
    </row>
    <row r="11" spans="1:10" x14ac:dyDescent="0.15">
      <c r="D11" t="s">
        <v>173</v>
      </c>
      <c r="F11" t="s">
        <v>44</v>
      </c>
      <c r="G11" t="s">
        <v>45</v>
      </c>
      <c r="I11" t="s">
        <v>34</v>
      </c>
      <c r="J11" t="s">
        <v>157</v>
      </c>
    </row>
    <row r="12" spans="1:10" x14ac:dyDescent="0.15">
      <c r="D12" t="s">
        <v>49</v>
      </c>
      <c r="F12" t="s">
        <v>187</v>
      </c>
      <c r="G12" t="s">
        <v>46</v>
      </c>
      <c r="I12" t="s">
        <v>310</v>
      </c>
      <c r="J12" t="s">
        <v>316</v>
      </c>
    </row>
    <row r="13" spans="1:10" x14ac:dyDescent="0.15">
      <c r="D13" t="s">
        <v>287</v>
      </c>
      <c r="F13" t="s">
        <v>189</v>
      </c>
      <c r="G13" t="s">
        <v>50</v>
      </c>
      <c r="I13" t="s">
        <v>37</v>
      </c>
      <c r="J13" t="s">
        <v>85</v>
      </c>
    </row>
    <row r="14" spans="1:10" x14ac:dyDescent="0.15">
      <c r="D14" t="s">
        <v>172</v>
      </c>
      <c r="F14" t="s">
        <v>54</v>
      </c>
      <c r="G14" t="s">
        <v>300</v>
      </c>
      <c r="I14" t="s">
        <v>38</v>
      </c>
      <c r="J14" t="s">
        <v>155</v>
      </c>
    </row>
    <row r="15" spans="1:10" x14ac:dyDescent="0.15">
      <c r="D15" t="s">
        <v>174</v>
      </c>
      <c r="F15" t="s">
        <v>60</v>
      </c>
      <c r="G15" t="s">
        <v>52</v>
      </c>
      <c r="I15" t="s">
        <v>40</v>
      </c>
      <c r="J15" t="s">
        <v>159</v>
      </c>
    </row>
    <row r="16" spans="1:10" x14ac:dyDescent="0.15">
      <c r="D16" t="s">
        <v>175</v>
      </c>
      <c r="F16" t="s">
        <v>63</v>
      </c>
      <c r="G16" t="s">
        <v>53</v>
      </c>
      <c r="I16" t="s">
        <v>41</v>
      </c>
      <c r="J16" t="s">
        <v>160</v>
      </c>
    </row>
    <row r="17" spans="4:10" x14ac:dyDescent="0.15">
      <c r="D17" t="s">
        <v>176</v>
      </c>
      <c r="F17" t="s">
        <v>64</v>
      </c>
      <c r="G17" t="s">
        <v>55</v>
      </c>
      <c r="I17" t="s">
        <v>43</v>
      </c>
      <c r="J17" t="s">
        <v>150</v>
      </c>
    </row>
    <row r="18" spans="4:10" x14ac:dyDescent="0.15">
      <c r="D18" t="s">
        <v>288</v>
      </c>
      <c r="F18" t="s">
        <v>299</v>
      </c>
      <c r="G18" t="s">
        <v>317</v>
      </c>
      <c r="I18" t="s">
        <v>130</v>
      </c>
      <c r="J18" t="s">
        <v>158</v>
      </c>
    </row>
    <row r="19" spans="4:10" x14ac:dyDescent="0.15">
      <c r="D19" t="s">
        <v>289</v>
      </c>
      <c r="F19" t="s">
        <v>192</v>
      </c>
      <c r="G19" t="s">
        <v>56</v>
      </c>
      <c r="I19" t="s">
        <v>47</v>
      </c>
      <c r="J19" t="s">
        <v>99</v>
      </c>
    </row>
    <row r="20" spans="4:10" x14ac:dyDescent="0.15">
      <c r="D20" t="s">
        <v>77</v>
      </c>
      <c r="F20" t="s">
        <v>193</v>
      </c>
      <c r="G20" t="s">
        <v>61</v>
      </c>
      <c r="I20" t="s">
        <v>48</v>
      </c>
      <c r="J20" t="s">
        <v>153</v>
      </c>
    </row>
    <row r="21" spans="4:10" x14ac:dyDescent="0.15">
      <c r="D21" t="s">
        <v>171</v>
      </c>
      <c r="F21" t="s">
        <v>67</v>
      </c>
      <c r="G21" t="s">
        <v>62</v>
      </c>
      <c r="I21" t="s">
        <v>128</v>
      </c>
      <c r="J21" t="s">
        <v>161</v>
      </c>
    </row>
    <row r="22" spans="4:10" x14ac:dyDescent="0.15">
      <c r="D22" t="s">
        <v>290</v>
      </c>
      <c r="F22" t="s">
        <v>195</v>
      </c>
      <c r="G22" t="s">
        <v>65</v>
      </c>
      <c r="I22" t="s">
        <v>129</v>
      </c>
      <c r="J22" t="s">
        <v>162</v>
      </c>
    </row>
    <row r="23" spans="4:10" x14ac:dyDescent="0.15">
      <c r="D23" t="s">
        <v>291</v>
      </c>
      <c r="F23" t="s">
        <v>68</v>
      </c>
      <c r="G23" t="s">
        <v>302</v>
      </c>
      <c r="I23" t="s">
        <v>57</v>
      </c>
      <c r="J23" t="s">
        <v>163</v>
      </c>
    </row>
    <row r="24" spans="4:10" x14ac:dyDescent="0.15">
      <c r="D24" t="s">
        <v>178</v>
      </c>
      <c r="F24" t="s">
        <v>196</v>
      </c>
      <c r="G24" t="s">
        <v>66</v>
      </c>
      <c r="I24" t="s">
        <v>58</v>
      </c>
      <c r="J24" t="s">
        <v>156</v>
      </c>
    </row>
    <row r="25" spans="4:10" x14ac:dyDescent="0.15">
      <c r="D25" t="s">
        <v>179</v>
      </c>
      <c r="F25" t="s">
        <v>69</v>
      </c>
      <c r="G25" t="s">
        <v>70</v>
      </c>
      <c r="I25" t="s">
        <v>311</v>
      </c>
      <c r="J25" t="s">
        <v>164</v>
      </c>
    </row>
    <row r="26" spans="4:10" x14ac:dyDescent="0.15">
      <c r="D26" t="s">
        <v>181</v>
      </c>
      <c r="F26" t="s">
        <v>191</v>
      </c>
      <c r="G26" t="s">
        <v>72</v>
      </c>
      <c r="I26" t="s">
        <v>312</v>
      </c>
    </row>
    <row r="27" spans="4:10" x14ac:dyDescent="0.15">
      <c r="D27" t="s">
        <v>292</v>
      </c>
      <c r="F27" t="s">
        <v>71</v>
      </c>
      <c r="G27" t="s">
        <v>73</v>
      </c>
      <c r="I27" t="s">
        <v>59</v>
      </c>
    </row>
    <row r="28" spans="4:10" x14ac:dyDescent="0.15">
      <c r="D28" t="s">
        <v>183</v>
      </c>
      <c r="F28" t="s">
        <v>188</v>
      </c>
      <c r="G28" t="s">
        <v>74</v>
      </c>
      <c r="I28" t="s">
        <v>313</v>
      </c>
    </row>
    <row r="29" spans="4:10" x14ac:dyDescent="0.15">
      <c r="D29" t="s">
        <v>293</v>
      </c>
      <c r="F29" t="s">
        <v>75</v>
      </c>
      <c r="G29" t="s">
        <v>76</v>
      </c>
      <c r="I29" t="s">
        <v>133</v>
      </c>
    </row>
    <row r="30" spans="4:10" x14ac:dyDescent="0.15">
      <c r="D30" t="s">
        <v>294</v>
      </c>
      <c r="F30" t="s">
        <v>194</v>
      </c>
      <c r="G30" t="s">
        <v>79</v>
      </c>
      <c r="I30" t="s">
        <v>78</v>
      </c>
    </row>
    <row r="31" spans="4:10" x14ac:dyDescent="0.15">
      <c r="D31" t="s">
        <v>177</v>
      </c>
      <c r="F31" t="s">
        <v>80</v>
      </c>
      <c r="G31" t="s">
        <v>84</v>
      </c>
      <c r="I31" t="s">
        <v>81</v>
      </c>
    </row>
    <row r="32" spans="4:10" x14ac:dyDescent="0.15">
      <c r="D32" t="s">
        <v>180</v>
      </c>
      <c r="F32" t="s">
        <v>82</v>
      </c>
      <c r="G32" t="s">
        <v>86</v>
      </c>
      <c r="I32" t="s">
        <v>314</v>
      </c>
    </row>
    <row r="33" spans="4:9" x14ac:dyDescent="0.15">
      <c r="D33" t="s">
        <v>295</v>
      </c>
      <c r="F33" t="s">
        <v>83</v>
      </c>
      <c r="G33" t="s">
        <v>92</v>
      </c>
      <c r="I33" t="s">
        <v>88</v>
      </c>
    </row>
    <row r="34" spans="4:9" x14ac:dyDescent="0.15">
      <c r="D34" t="s">
        <v>296</v>
      </c>
      <c r="F34" t="s">
        <v>87</v>
      </c>
      <c r="G34" t="s">
        <v>93</v>
      </c>
      <c r="I34" t="s">
        <v>89</v>
      </c>
    </row>
    <row r="35" spans="4:9" x14ac:dyDescent="0.15">
      <c r="D35" t="s">
        <v>297</v>
      </c>
      <c r="F35" t="s">
        <v>91</v>
      </c>
      <c r="G35" t="s">
        <v>96</v>
      </c>
      <c r="I35" t="s">
        <v>90</v>
      </c>
    </row>
    <row r="36" spans="4:9" x14ac:dyDescent="0.15">
      <c r="D36" t="s">
        <v>182</v>
      </c>
      <c r="F36" t="s">
        <v>95</v>
      </c>
      <c r="G36" t="s">
        <v>97</v>
      </c>
      <c r="I36" t="s">
        <v>94</v>
      </c>
    </row>
    <row r="37" spans="4:9" x14ac:dyDescent="0.15">
      <c r="D37" t="s">
        <v>298</v>
      </c>
      <c r="F37" t="s">
        <v>100</v>
      </c>
      <c r="G37" t="s">
        <v>98</v>
      </c>
      <c r="I37" t="s">
        <v>138</v>
      </c>
    </row>
    <row r="38" spans="4:9" x14ac:dyDescent="0.15">
      <c r="D38" t="s">
        <v>184</v>
      </c>
      <c r="F38" t="s">
        <v>101</v>
      </c>
      <c r="G38" t="s">
        <v>303</v>
      </c>
      <c r="I38" t="s">
        <v>139</v>
      </c>
    </row>
    <row r="39" spans="4:9" x14ac:dyDescent="0.15">
      <c r="F39" t="s">
        <v>190</v>
      </c>
      <c r="G39" t="s">
        <v>124</v>
      </c>
      <c r="I39" t="s">
        <v>140</v>
      </c>
    </row>
    <row r="40" spans="4:9" x14ac:dyDescent="0.15">
      <c r="F40" t="s">
        <v>105</v>
      </c>
      <c r="G40" t="s">
        <v>102</v>
      </c>
      <c r="I40" t="s">
        <v>131</v>
      </c>
    </row>
    <row r="41" spans="4:9" x14ac:dyDescent="0.15">
      <c r="F41" t="s">
        <v>108</v>
      </c>
      <c r="G41" t="s">
        <v>103</v>
      </c>
      <c r="I41" t="s">
        <v>141</v>
      </c>
    </row>
    <row r="42" spans="4:9" x14ac:dyDescent="0.15">
      <c r="F42" t="s">
        <v>109</v>
      </c>
      <c r="G42" t="s">
        <v>104</v>
      </c>
      <c r="I42" t="s">
        <v>142</v>
      </c>
    </row>
    <row r="43" spans="4:9" x14ac:dyDescent="0.15">
      <c r="F43" t="s">
        <v>111</v>
      </c>
      <c r="G43" t="s">
        <v>106</v>
      </c>
      <c r="I43" t="s">
        <v>143</v>
      </c>
    </row>
    <row r="44" spans="4:9" x14ac:dyDescent="0.15">
      <c r="F44" t="s">
        <v>115</v>
      </c>
      <c r="G44" t="s">
        <v>107</v>
      </c>
      <c r="I44" t="s">
        <v>114</v>
      </c>
    </row>
    <row r="45" spans="4:9" x14ac:dyDescent="0.15">
      <c r="F45" t="s">
        <v>197</v>
      </c>
      <c r="G45" t="s">
        <v>110</v>
      </c>
      <c r="I45" t="s">
        <v>132</v>
      </c>
    </row>
    <row r="46" spans="4:9" x14ac:dyDescent="0.15">
      <c r="G46" t="s">
        <v>112</v>
      </c>
    </row>
    <row r="47" spans="4:9" x14ac:dyDescent="0.15">
      <c r="G47" t="s">
        <v>113</v>
      </c>
    </row>
    <row r="50" spans="1:9" x14ac:dyDescent="0.15">
      <c r="A50" t="s">
        <v>185</v>
      </c>
      <c r="B50" t="s">
        <v>281</v>
      </c>
      <c r="D50" s="3"/>
      <c r="E50" s="3"/>
      <c r="F50" s="3" t="s">
        <v>245</v>
      </c>
      <c r="G50" s="3" t="s">
        <v>246</v>
      </c>
    </row>
    <row r="51" spans="1:9" x14ac:dyDescent="0.15">
      <c r="A51" t="s">
        <v>17</v>
      </c>
      <c r="B51" t="s">
        <v>281</v>
      </c>
      <c r="D51" s="8" t="s">
        <v>239</v>
      </c>
      <c r="E51" s="8" t="s">
        <v>250</v>
      </c>
      <c r="F51" s="8" t="s">
        <v>242</v>
      </c>
      <c r="G51" s="8" t="s">
        <v>247</v>
      </c>
    </row>
    <row r="52" spans="1:9" x14ac:dyDescent="0.15">
      <c r="A52" t="s">
        <v>166</v>
      </c>
      <c r="B52" t="s">
        <v>281</v>
      </c>
      <c r="D52" s="8" t="s">
        <v>239</v>
      </c>
      <c r="E52" s="8" t="s">
        <v>251</v>
      </c>
      <c r="F52" s="8" t="s">
        <v>243</v>
      </c>
      <c r="G52" s="8" t="s">
        <v>280</v>
      </c>
    </row>
    <row r="53" spans="1:9" x14ac:dyDescent="0.15">
      <c r="A53" t="s">
        <v>148</v>
      </c>
      <c r="B53" t="s">
        <v>281</v>
      </c>
      <c r="D53" s="8" t="s">
        <v>239</v>
      </c>
      <c r="E53" s="8" t="s">
        <v>252</v>
      </c>
      <c r="F53" s="8" t="s">
        <v>244</v>
      </c>
      <c r="G53" s="8" t="s">
        <v>248</v>
      </c>
    </row>
    <row r="54" spans="1:9" x14ac:dyDescent="0.15">
      <c r="A54" t="s">
        <v>18</v>
      </c>
      <c r="B54" t="s">
        <v>281</v>
      </c>
      <c r="D54" s="8" t="s">
        <v>239</v>
      </c>
      <c r="E54" s="8" t="s">
        <v>253</v>
      </c>
      <c r="F54" s="8" t="s">
        <v>267</v>
      </c>
      <c r="G54" s="8"/>
    </row>
    <row r="55" spans="1:9" x14ac:dyDescent="0.15">
      <c r="A55" t="s">
        <v>165</v>
      </c>
      <c r="B55" t="s">
        <v>281</v>
      </c>
      <c r="D55" s="3" t="s">
        <v>281</v>
      </c>
      <c r="E55" s="3" t="s">
        <v>254</v>
      </c>
      <c r="F55" s="3" t="s">
        <v>242</v>
      </c>
      <c r="G55" s="3" t="s">
        <v>249</v>
      </c>
      <c r="I55" s="1"/>
    </row>
    <row r="56" spans="1:9" x14ac:dyDescent="0.15">
      <c r="A56" t="s">
        <v>19</v>
      </c>
      <c r="B56" t="s">
        <v>281</v>
      </c>
      <c r="D56" s="3" t="s">
        <v>281</v>
      </c>
      <c r="E56" s="3" t="s">
        <v>255</v>
      </c>
      <c r="F56" s="3" t="s">
        <v>268</v>
      </c>
      <c r="G56" s="3" t="s">
        <v>248</v>
      </c>
      <c r="I56" s="1"/>
    </row>
    <row r="57" spans="1:9" x14ac:dyDescent="0.15">
      <c r="A57" t="s">
        <v>308</v>
      </c>
      <c r="B57" t="s">
        <v>281</v>
      </c>
      <c r="D57" s="3" t="s">
        <v>281</v>
      </c>
      <c r="E57" s="3" t="s">
        <v>256</v>
      </c>
      <c r="F57" s="3" t="s">
        <v>266</v>
      </c>
      <c r="G57" s="7" t="s">
        <v>271</v>
      </c>
      <c r="I57" s="1"/>
    </row>
    <row r="58" spans="1:9" x14ac:dyDescent="0.15">
      <c r="A58" t="s">
        <v>240</v>
      </c>
      <c r="B58" t="s">
        <v>281</v>
      </c>
      <c r="D58" s="3" t="s">
        <v>281</v>
      </c>
      <c r="E58" s="3" t="s">
        <v>257</v>
      </c>
      <c r="F58" s="3" t="s">
        <v>267</v>
      </c>
      <c r="G58" s="4" t="s">
        <v>272</v>
      </c>
      <c r="I58" s="1"/>
    </row>
    <row r="59" spans="1:9" x14ac:dyDescent="0.15">
      <c r="A59" t="s">
        <v>20</v>
      </c>
      <c r="B59" t="s">
        <v>281</v>
      </c>
      <c r="D59" s="3" t="s">
        <v>281</v>
      </c>
      <c r="E59" s="3" t="s">
        <v>258</v>
      </c>
      <c r="F59" s="3" t="s">
        <v>274</v>
      </c>
      <c r="G59" s="5" t="s">
        <v>273</v>
      </c>
      <c r="I59" s="1"/>
    </row>
    <row r="60" spans="1:9" x14ac:dyDescent="0.15">
      <c r="A60" t="s">
        <v>21</v>
      </c>
      <c r="B60" t="s">
        <v>281</v>
      </c>
      <c r="D60" s="3" t="s">
        <v>281</v>
      </c>
      <c r="E60" s="3" t="s">
        <v>259</v>
      </c>
      <c r="F60" s="3" t="s">
        <v>269</v>
      </c>
      <c r="G60" s="5" t="s">
        <v>275</v>
      </c>
      <c r="I60" s="1"/>
    </row>
    <row r="61" spans="1:9" x14ac:dyDescent="0.15">
      <c r="A61" t="s">
        <v>309</v>
      </c>
      <c r="B61" t="s">
        <v>281</v>
      </c>
      <c r="D61" s="3" t="s">
        <v>281</v>
      </c>
      <c r="E61" s="3" t="s">
        <v>260</v>
      </c>
      <c r="F61" s="3" t="s">
        <v>270</v>
      </c>
      <c r="G61" s="6" t="s">
        <v>276</v>
      </c>
      <c r="I61" s="1"/>
    </row>
    <row r="62" spans="1:9" ht="24" x14ac:dyDescent="0.15">
      <c r="A62" t="s">
        <v>204</v>
      </c>
      <c r="B62" t="s">
        <v>239</v>
      </c>
      <c r="D62" s="3" t="s">
        <v>281</v>
      </c>
      <c r="E62" s="3" t="s">
        <v>261</v>
      </c>
      <c r="F62" s="3"/>
      <c r="G62" s="4" t="s">
        <v>277</v>
      </c>
      <c r="I62" s="1"/>
    </row>
    <row r="63" spans="1:9" x14ac:dyDescent="0.15">
      <c r="A63" t="s">
        <v>205</v>
      </c>
      <c r="B63" t="s">
        <v>239</v>
      </c>
      <c r="D63" s="3" t="s">
        <v>281</v>
      </c>
      <c r="E63" s="3" t="s">
        <v>262</v>
      </c>
      <c r="F63" s="3"/>
      <c r="G63" s="5" t="s">
        <v>278</v>
      </c>
      <c r="I63" s="1"/>
    </row>
    <row r="64" spans="1:9" ht="24" x14ac:dyDescent="0.15">
      <c r="A64" t="s">
        <v>24</v>
      </c>
      <c r="B64" t="s">
        <v>281</v>
      </c>
      <c r="D64" s="3" t="s">
        <v>281</v>
      </c>
      <c r="E64" s="3" t="s">
        <v>263</v>
      </c>
      <c r="F64" s="3"/>
      <c r="G64" s="4" t="s">
        <v>279</v>
      </c>
      <c r="I64" s="1"/>
    </row>
    <row r="65" spans="1:9" x14ac:dyDescent="0.15">
      <c r="A65" t="s">
        <v>25</v>
      </c>
      <c r="B65" t="s">
        <v>281</v>
      </c>
      <c r="D65" s="3" t="s">
        <v>281</v>
      </c>
      <c r="E65" s="3" t="s">
        <v>264</v>
      </c>
      <c r="F65" s="3"/>
      <c r="G65" s="5"/>
      <c r="I65" s="1"/>
    </row>
    <row r="66" spans="1:9" x14ac:dyDescent="0.15">
      <c r="A66" t="s">
        <v>26</v>
      </c>
      <c r="B66" t="s">
        <v>281</v>
      </c>
      <c r="D66" s="3" t="s">
        <v>281</v>
      </c>
      <c r="E66" s="3" t="s">
        <v>265</v>
      </c>
      <c r="F66" s="3"/>
      <c r="G66" s="4"/>
      <c r="I66" s="1"/>
    </row>
    <row r="67" spans="1:9" x14ac:dyDescent="0.15">
      <c r="A67" t="s">
        <v>27</v>
      </c>
      <c r="B67" t="s">
        <v>281</v>
      </c>
      <c r="D67" s="2"/>
      <c r="E67" s="2"/>
      <c r="F67" s="2"/>
      <c r="G67" s="2"/>
      <c r="I67" s="1"/>
    </row>
    <row r="68" spans="1:9" x14ac:dyDescent="0.15">
      <c r="A68" t="s">
        <v>28</v>
      </c>
      <c r="B68" t="s">
        <v>281</v>
      </c>
      <c r="D68" s="2"/>
      <c r="E68" s="2"/>
      <c r="F68" s="2"/>
      <c r="G68" s="2"/>
      <c r="I68" s="1"/>
    </row>
    <row r="69" spans="1:9" x14ac:dyDescent="0.15">
      <c r="A69" t="s">
        <v>29</v>
      </c>
      <c r="B69" t="s">
        <v>281</v>
      </c>
      <c r="D69" s="2"/>
      <c r="E69" s="2"/>
      <c r="F69" s="2"/>
      <c r="I69" s="1"/>
    </row>
    <row r="70" spans="1:9" x14ac:dyDescent="0.15">
      <c r="A70" t="s">
        <v>30</v>
      </c>
      <c r="B70" t="s">
        <v>239</v>
      </c>
      <c r="I70" s="1"/>
    </row>
    <row r="71" spans="1:9" x14ac:dyDescent="0.15">
      <c r="A71" t="s">
        <v>31</v>
      </c>
      <c r="B71" t="s">
        <v>281</v>
      </c>
      <c r="I71" s="1"/>
    </row>
    <row r="72" spans="1:9" x14ac:dyDescent="0.15">
      <c r="A72" t="s">
        <v>167</v>
      </c>
      <c r="B72" t="s">
        <v>281</v>
      </c>
      <c r="I72" s="1"/>
    </row>
    <row r="73" spans="1:9" x14ac:dyDescent="0.15">
      <c r="A73" t="s">
        <v>144</v>
      </c>
      <c r="B73" t="s">
        <v>281</v>
      </c>
      <c r="I73" s="1"/>
    </row>
    <row r="74" spans="1:9" x14ac:dyDescent="0.15">
      <c r="A74" t="s">
        <v>32</v>
      </c>
      <c r="B74" t="s">
        <v>281</v>
      </c>
      <c r="I74" s="1"/>
    </row>
    <row r="75" spans="1:9" x14ac:dyDescent="0.15">
      <c r="A75" t="s">
        <v>33</v>
      </c>
      <c r="B75" t="s">
        <v>281</v>
      </c>
      <c r="I75" s="1"/>
    </row>
    <row r="76" spans="1:9" x14ac:dyDescent="0.15">
      <c r="A76" t="s">
        <v>283</v>
      </c>
      <c r="B76" t="s">
        <v>281</v>
      </c>
      <c r="I76" s="1"/>
    </row>
    <row r="77" spans="1:9" x14ac:dyDescent="0.15">
      <c r="A77" t="s">
        <v>284</v>
      </c>
      <c r="B77" t="s">
        <v>281</v>
      </c>
      <c r="I77" s="1"/>
    </row>
    <row r="78" spans="1:9" x14ac:dyDescent="0.15">
      <c r="A78" t="s">
        <v>34</v>
      </c>
      <c r="B78" t="s">
        <v>281</v>
      </c>
      <c r="I78" s="1"/>
    </row>
    <row r="79" spans="1:9" x14ac:dyDescent="0.15">
      <c r="A79" t="s">
        <v>310</v>
      </c>
      <c r="B79" t="s">
        <v>281</v>
      </c>
      <c r="I79" s="1"/>
    </row>
    <row r="80" spans="1:9" x14ac:dyDescent="0.15">
      <c r="A80" t="s">
        <v>186</v>
      </c>
      <c r="B80" t="s">
        <v>281</v>
      </c>
      <c r="I80" s="1"/>
    </row>
    <row r="81" spans="1:9" x14ac:dyDescent="0.15">
      <c r="A81" t="s">
        <v>35</v>
      </c>
      <c r="B81" t="s">
        <v>281</v>
      </c>
      <c r="I81" s="1"/>
    </row>
    <row r="82" spans="1:9" x14ac:dyDescent="0.15">
      <c r="A82" t="s">
        <v>168</v>
      </c>
      <c r="B82" t="s">
        <v>281</v>
      </c>
      <c r="I82" s="1"/>
    </row>
    <row r="83" spans="1:9" x14ac:dyDescent="0.15">
      <c r="A83" t="s">
        <v>36</v>
      </c>
      <c r="B83" t="s">
        <v>281</v>
      </c>
      <c r="I83" s="1"/>
    </row>
    <row r="84" spans="1:9" x14ac:dyDescent="0.15">
      <c r="A84" t="s">
        <v>285</v>
      </c>
      <c r="B84" t="s">
        <v>281</v>
      </c>
      <c r="I84" s="1"/>
    </row>
    <row r="85" spans="1:9" x14ac:dyDescent="0.15">
      <c r="A85" t="s">
        <v>206</v>
      </c>
      <c r="B85" t="s">
        <v>239</v>
      </c>
      <c r="I85" s="1"/>
    </row>
    <row r="86" spans="1:9" x14ac:dyDescent="0.15">
      <c r="A86" t="s">
        <v>169</v>
      </c>
      <c r="B86" t="s">
        <v>281</v>
      </c>
      <c r="I86" s="1"/>
    </row>
    <row r="87" spans="1:9" x14ac:dyDescent="0.15">
      <c r="A87" t="s">
        <v>37</v>
      </c>
      <c r="B87" t="s">
        <v>281</v>
      </c>
      <c r="I87" s="1"/>
    </row>
    <row r="88" spans="1:9" x14ac:dyDescent="0.15">
      <c r="A88" t="s">
        <v>286</v>
      </c>
      <c r="B88" t="s">
        <v>281</v>
      </c>
      <c r="I88" s="1"/>
    </row>
    <row r="89" spans="1:9" x14ac:dyDescent="0.15">
      <c r="A89" t="s">
        <v>170</v>
      </c>
      <c r="B89" t="s">
        <v>281</v>
      </c>
      <c r="I89" s="1"/>
    </row>
    <row r="90" spans="1:9" x14ac:dyDescent="0.15">
      <c r="A90" t="s">
        <v>282</v>
      </c>
      <c r="B90" t="s">
        <v>281</v>
      </c>
      <c r="I90" s="1"/>
    </row>
    <row r="91" spans="1:9" x14ac:dyDescent="0.15">
      <c r="A91" t="s">
        <v>207</v>
      </c>
      <c r="B91" t="s">
        <v>239</v>
      </c>
      <c r="I91" s="1"/>
    </row>
    <row r="92" spans="1:9" x14ac:dyDescent="0.15">
      <c r="A92" t="s">
        <v>39</v>
      </c>
      <c r="B92" t="s">
        <v>281</v>
      </c>
      <c r="I92" s="1"/>
    </row>
    <row r="93" spans="1:9" x14ac:dyDescent="0.15">
      <c r="A93" t="s">
        <v>208</v>
      </c>
      <c r="B93" t="s">
        <v>239</v>
      </c>
      <c r="I93" s="1"/>
    </row>
    <row r="94" spans="1:9" x14ac:dyDescent="0.15">
      <c r="A94" t="s">
        <v>149</v>
      </c>
      <c r="B94" t="s">
        <v>281</v>
      </c>
      <c r="I94" s="1"/>
    </row>
    <row r="95" spans="1:9" x14ac:dyDescent="0.15">
      <c r="A95" t="s">
        <v>209</v>
      </c>
      <c r="B95" t="s">
        <v>239</v>
      </c>
      <c r="I95" s="1"/>
    </row>
    <row r="96" spans="1:9" x14ac:dyDescent="0.15">
      <c r="A96" t="s">
        <v>42</v>
      </c>
      <c r="B96" t="s">
        <v>281</v>
      </c>
      <c r="I96" s="1"/>
    </row>
    <row r="97" spans="1:9" x14ac:dyDescent="0.15">
      <c r="A97" t="s">
        <v>43</v>
      </c>
      <c r="B97" t="s">
        <v>281</v>
      </c>
      <c r="I97" s="1"/>
    </row>
    <row r="98" spans="1:9" x14ac:dyDescent="0.15">
      <c r="A98" t="s">
        <v>44</v>
      </c>
      <c r="B98" t="s">
        <v>281</v>
      </c>
      <c r="I98" s="1"/>
    </row>
    <row r="99" spans="1:9" x14ac:dyDescent="0.15">
      <c r="A99" t="s">
        <v>210</v>
      </c>
      <c r="B99" t="s">
        <v>239</v>
      </c>
      <c r="I99" s="1"/>
    </row>
    <row r="100" spans="1:9" x14ac:dyDescent="0.15">
      <c r="A100" t="s">
        <v>187</v>
      </c>
      <c r="B100" t="s">
        <v>281</v>
      </c>
      <c r="I100" s="1"/>
    </row>
    <row r="101" spans="1:9" x14ac:dyDescent="0.15">
      <c r="A101" t="s">
        <v>173</v>
      </c>
      <c r="B101" t="s">
        <v>281</v>
      </c>
      <c r="I101" s="1"/>
    </row>
    <row r="102" spans="1:9" x14ac:dyDescent="0.15">
      <c r="A102" t="s">
        <v>46</v>
      </c>
      <c r="B102" t="s">
        <v>239</v>
      </c>
      <c r="I102" s="1"/>
    </row>
    <row r="103" spans="1:9" x14ac:dyDescent="0.15">
      <c r="A103" t="s">
        <v>130</v>
      </c>
      <c r="B103" t="s">
        <v>281</v>
      </c>
      <c r="I103" s="1"/>
    </row>
    <row r="104" spans="1:9" x14ac:dyDescent="0.15">
      <c r="A104" t="s">
        <v>47</v>
      </c>
      <c r="B104" t="s">
        <v>281</v>
      </c>
      <c r="I104" s="1"/>
    </row>
    <row r="105" spans="1:9" x14ac:dyDescent="0.15">
      <c r="A105" t="s">
        <v>189</v>
      </c>
      <c r="B105" t="s">
        <v>281</v>
      </c>
      <c r="I105" s="1"/>
    </row>
    <row r="106" spans="1:9" x14ac:dyDescent="0.15">
      <c r="A106" t="s">
        <v>48</v>
      </c>
      <c r="B106" t="s">
        <v>281</v>
      </c>
      <c r="I106" s="1"/>
    </row>
    <row r="107" spans="1:9" x14ac:dyDescent="0.15">
      <c r="A107" t="s">
        <v>49</v>
      </c>
      <c r="B107" t="s">
        <v>281</v>
      </c>
      <c r="I107" s="1"/>
    </row>
    <row r="108" spans="1:9" x14ac:dyDescent="0.15">
      <c r="A108" t="s">
        <v>287</v>
      </c>
      <c r="B108" t="s">
        <v>281</v>
      </c>
      <c r="I108" s="1"/>
    </row>
    <row r="109" spans="1:9" x14ac:dyDescent="0.15">
      <c r="A109" t="s">
        <v>211</v>
      </c>
      <c r="B109" t="s">
        <v>239</v>
      </c>
      <c r="I109" s="1"/>
    </row>
    <row r="110" spans="1:9" x14ac:dyDescent="0.15">
      <c r="A110" t="s">
        <v>300</v>
      </c>
      <c r="B110" t="s">
        <v>281</v>
      </c>
      <c r="I110" s="1"/>
    </row>
    <row r="111" spans="1:9" x14ac:dyDescent="0.15">
      <c r="A111" t="s">
        <v>128</v>
      </c>
      <c r="B111" t="s">
        <v>281</v>
      </c>
      <c r="I111" s="1"/>
    </row>
    <row r="112" spans="1:9" x14ac:dyDescent="0.15">
      <c r="A112" t="s">
        <v>51</v>
      </c>
      <c r="B112" t="s">
        <v>281</v>
      </c>
      <c r="I112" s="1"/>
    </row>
    <row r="113" spans="1:9" x14ac:dyDescent="0.15">
      <c r="A113" t="s">
        <v>212</v>
      </c>
      <c r="B113" t="s">
        <v>239</v>
      </c>
      <c r="I113" s="1"/>
    </row>
    <row r="114" spans="1:9" x14ac:dyDescent="0.15">
      <c r="A114" t="s">
        <v>213</v>
      </c>
      <c r="B114" t="s">
        <v>239</v>
      </c>
      <c r="I114" s="1"/>
    </row>
    <row r="115" spans="1:9" x14ac:dyDescent="0.15">
      <c r="A115" t="s">
        <v>129</v>
      </c>
      <c r="B115" t="s">
        <v>281</v>
      </c>
      <c r="I115" s="1"/>
    </row>
    <row r="116" spans="1:9" x14ac:dyDescent="0.15">
      <c r="A116" t="s">
        <v>152</v>
      </c>
      <c r="B116" t="s">
        <v>281</v>
      </c>
      <c r="I116" s="1"/>
    </row>
    <row r="117" spans="1:9" x14ac:dyDescent="0.15">
      <c r="A117" t="s">
        <v>172</v>
      </c>
      <c r="B117" t="s">
        <v>281</v>
      </c>
      <c r="I117" s="1"/>
    </row>
    <row r="118" spans="1:9" x14ac:dyDescent="0.15">
      <c r="A118" t="s">
        <v>54</v>
      </c>
      <c r="B118" t="s">
        <v>281</v>
      </c>
      <c r="I118" s="1"/>
    </row>
    <row r="119" spans="1:9" x14ac:dyDescent="0.15">
      <c r="A119" t="s">
        <v>214</v>
      </c>
      <c r="B119" t="s">
        <v>239</v>
      </c>
      <c r="I119" s="1"/>
    </row>
    <row r="120" spans="1:9" x14ac:dyDescent="0.15">
      <c r="A120" t="s">
        <v>174</v>
      </c>
      <c r="B120" t="s">
        <v>281</v>
      </c>
      <c r="I120" s="1"/>
    </row>
    <row r="121" spans="1:9" x14ac:dyDescent="0.15">
      <c r="A121" t="s">
        <v>301</v>
      </c>
      <c r="B121" t="s">
        <v>281</v>
      </c>
      <c r="I121" s="1"/>
    </row>
    <row r="122" spans="1:9" x14ac:dyDescent="0.15">
      <c r="A122" t="s">
        <v>215</v>
      </c>
      <c r="B122" t="s">
        <v>239</v>
      </c>
      <c r="I122" s="1"/>
    </row>
    <row r="123" spans="1:9" x14ac:dyDescent="0.15">
      <c r="A123" t="s">
        <v>145</v>
      </c>
      <c r="B123" t="s">
        <v>281</v>
      </c>
      <c r="I123" s="1"/>
    </row>
    <row r="124" spans="1:9" x14ac:dyDescent="0.15">
      <c r="A124" t="s">
        <v>57</v>
      </c>
      <c r="B124" t="s">
        <v>281</v>
      </c>
      <c r="I124" s="1"/>
    </row>
    <row r="125" spans="1:9" x14ac:dyDescent="0.15">
      <c r="A125" t="s">
        <v>58</v>
      </c>
      <c r="B125" t="s">
        <v>281</v>
      </c>
      <c r="I125" s="1"/>
    </row>
    <row r="126" spans="1:9" x14ac:dyDescent="0.15">
      <c r="A126" t="s">
        <v>147</v>
      </c>
      <c r="B126" t="s">
        <v>281</v>
      </c>
      <c r="I126" s="1"/>
    </row>
    <row r="127" spans="1:9" x14ac:dyDescent="0.15">
      <c r="A127" t="s">
        <v>311</v>
      </c>
      <c r="B127" t="s">
        <v>281</v>
      </c>
      <c r="I127" s="1"/>
    </row>
    <row r="128" spans="1:9" x14ac:dyDescent="0.15">
      <c r="A128" t="s">
        <v>175</v>
      </c>
      <c r="B128" t="s">
        <v>281</v>
      </c>
    </row>
    <row r="129" spans="1:2" x14ac:dyDescent="0.15">
      <c r="A129" t="s">
        <v>176</v>
      </c>
      <c r="B129" t="s">
        <v>281</v>
      </c>
    </row>
    <row r="130" spans="1:2" x14ac:dyDescent="0.15">
      <c r="A130" t="s">
        <v>312</v>
      </c>
      <c r="B130" t="s">
        <v>281</v>
      </c>
    </row>
    <row r="131" spans="1:2" x14ac:dyDescent="0.15">
      <c r="A131" t="s">
        <v>59</v>
      </c>
      <c r="B131" t="s">
        <v>281</v>
      </c>
    </row>
    <row r="132" spans="1:2" x14ac:dyDescent="0.15">
      <c r="A132" t="s">
        <v>60</v>
      </c>
      <c r="B132" t="s">
        <v>281</v>
      </c>
    </row>
    <row r="133" spans="1:2" x14ac:dyDescent="0.15">
      <c r="A133" t="s">
        <v>216</v>
      </c>
      <c r="B133" t="s">
        <v>239</v>
      </c>
    </row>
    <row r="134" spans="1:2" x14ac:dyDescent="0.15">
      <c r="A134" t="s">
        <v>217</v>
      </c>
      <c r="B134" t="s">
        <v>239</v>
      </c>
    </row>
    <row r="135" spans="1:2" x14ac:dyDescent="0.15">
      <c r="A135" t="s">
        <v>63</v>
      </c>
      <c r="B135" t="s">
        <v>281</v>
      </c>
    </row>
    <row r="136" spans="1:2" x14ac:dyDescent="0.15">
      <c r="A136" t="s">
        <v>64</v>
      </c>
      <c r="B136" t="s">
        <v>281</v>
      </c>
    </row>
    <row r="137" spans="1:2" x14ac:dyDescent="0.15">
      <c r="A137" t="s">
        <v>299</v>
      </c>
      <c r="B137" t="s">
        <v>281</v>
      </c>
    </row>
    <row r="138" spans="1:2" x14ac:dyDescent="0.15">
      <c r="A138" t="s">
        <v>192</v>
      </c>
      <c r="B138" t="s">
        <v>281</v>
      </c>
    </row>
    <row r="139" spans="1:2" x14ac:dyDescent="0.15">
      <c r="A139" t="s">
        <v>218</v>
      </c>
      <c r="B139" t="s">
        <v>239</v>
      </c>
    </row>
    <row r="140" spans="1:2" x14ac:dyDescent="0.15">
      <c r="A140" t="s">
        <v>302</v>
      </c>
      <c r="B140" t="s">
        <v>281</v>
      </c>
    </row>
    <row r="141" spans="1:2" x14ac:dyDescent="0.15">
      <c r="A141" t="s">
        <v>219</v>
      </c>
      <c r="B141" t="s">
        <v>239</v>
      </c>
    </row>
    <row r="142" spans="1:2" x14ac:dyDescent="0.15">
      <c r="A142" t="s">
        <v>220</v>
      </c>
      <c r="B142" t="s">
        <v>239</v>
      </c>
    </row>
    <row r="143" spans="1:2" x14ac:dyDescent="0.15">
      <c r="A143" t="s">
        <v>313</v>
      </c>
      <c r="B143" t="s">
        <v>281</v>
      </c>
    </row>
    <row r="144" spans="1:2" x14ac:dyDescent="0.15">
      <c r="A144" t="s">
        <v>221</v>
      </c>
      <c r="B144" t="s">
        <v>239</v>
      </c>
    </row>
    <row r="145" spans="1:2" x14ac:dyDescent="0.15">
      <c r="A145" t="s">
        <v>195</v>
      </c>
      <c r="B145" t="s">
        <v>281</v>
      </c>
    </row>
    <row r="146" spans="1:2" x14ac:dyDescent="0.15">
      <c r="A146" t="s">
        <v>68</v>
      </c>
      <c r="B146" t="s">
        <v>281</v>
      </c>
    </row>
    <row r="147" spans="1:2" x14ac:dyDescent="0.15">
      <c r="A147" t="s">
        <v>288</v>
      </c>
      <c r="B147" t="s">
        <v>281</v>
      </c>
    </row>
    <row r="148" spans="1:2" x14ac:dyDescent="0.15">
      <c r="A148" t="s">
        <v>315</v>
      </c>
      <c r="B148" t="s">
        <v>281</v>
      </c>
    </row>
    <row r="149" spans="1:2" x14ac:dyDescent="0.15">
      <c r="A149" t="s">
        <v>196</v>
      </c>
      <c r="B149" t="s">
        <v>281</v>
      </c>
    </row>
    <row r="150" spans="1:2" x14ac:dyDescent="0.15">
      <c r="A150" t="s">
        <v>69</v>
      </c>
      <c r="B150" t="s">
        <v>281</v>
      </c>
    </row>
    <row r="151" spans="1:2" x14ac:dyDescent="0.15">
      <c r="A151" t="s">
        <v>191</v>
      </c>
      <c r="B151" t="s">
        <v>281</v>
      </c>
    </row>
    <row r="152" spans="1:2" x14ac:dyDescent="0.15">
      <c r="A152" t="s">
        <v>223</v>
      </c>
      <c r="B152" t="s">
        <v>239</v>
      </c>
    </row>
    <row r="153" spans="1:2" x14ac:dyDescent="0.15">
      <c r="A153" t="s">
        <v>71</v>
      </c>
      <c r="B153" t="s">
        <v>281</v>
      </c>
    </row>
    <row r="154" spans="1:2" x14ac:dyDescent="0.15">
      <c r="A154" t="s">
        <v>72</v>
      </c>
      <c r="B154" t="s">
        <v>281</v>
      </c>
    </row>
    <row r="155" spans="1:2" x14ac:dyDescent="0.15">
      <c r="A155" t="s">
        <v>224</v>
      </c>
      <c r="B155" t="s">
        <v>239</v>
      </c>
    </row>
    <row r="156" spans="1:2" x14ac:dyDescent="0.15">
      <c r="A156" t="s">
        <v>225</v>
      </c>
      <c r="B156" t="s">
        <v>239</v>
      </c>
    </row>
    <row r="157" spans="1:2" x14ac:dyDescent="0.15">
      <c r="A157" t="s">
        <v>188</v>
      </c>
      <c r="B157" t="s">
        <v>281</v>
      </c>
    </row>
    <row r="158" spans="1:2" x14ac:dyDescent="0.15">
      <c r="A158" t="s">
        <v>289</v>
      </c>
      <c r="B158" t="s">
        <v>281</v>
      </c>
    </row>
    <row r="159" spans="1:2" x14ac:dyDescent="0.15">
      <c r="A159" t="s">
        <v>75</v>
      </c>
      <c r="B159" t="s">
        <v>281</v>
      </c>
    </row>
    <row r="160" spans="1:2" x14ac:dyDescent="0.15">
      <c r="A160" t="s">
        <v>194</v>
      </c>
      <c r="B160" t="s">
        <v>281</v>
      </c>
    </row>
    <row r="161" spans="1:2" x14ac:dyDescent="0.15">
      <c r="A161" t="s">
        <v>76</v>
      </c>
      <c r="B161" t="s">
        <v>281</v>
      </c>
    </row>
    <row r="162" spans="1:2" x14ac:dyDescent="0.15">
      <c r="A162" t="s">
        <v>151</v>
      </c>
      <c r="B162" t="s">
        <v>281</v>
      </c>
    </row>
    <row r="163" spans="1:2" x14ac:dyDescent="0.15">
      <c r="A163" t="s">
        <v>133</v>
      </c>
      <c r="B163" t="s">
        <v>281</v>
      </c>
    </row>
    <row r="164" spans="1:2" x14ac:dyDescent="0.15">
      <c r="A164" t="s">
        <v>77</v>
      </c>
      <c r="B164" t="s">
        <v>281</v>
      </c>
    </row>
    <row r="165" spans="1:2" x14ac:dyDescent="0.15">
      <c r="A165" t="s">
        <v>226</v>
      </c>
      <c r="B165" t="s">
        <v>239</v>
      </c>
    </row>
    <row r="166" spans="1:2" x14ac:dyDescent="0.15">
      <c r="A166" t="s">
        <v>154</v>
      </c>
      <c r="B166" t="s">
        <v>281</v>
      </c>
    </row>
    <row r="167" spans="1:2" x14ac:dyDescent="0.15">
      <c r="A167" t="s">
        <v>79</v>
      </c>
      <c r="B167" t="s">
        <v>281</v>
      </c>
    </row>
    <row r="168" spans="1:2" x14ac:dyDescent="0.15">
      <c r="A168" t="s">
        <v>80</v>
      </c>
      <c r="B168" t="s">
        <v>281</v>
      </c>
    </row>
    <row r="169" spans="1:2" x14ac:dyDescent="0.15">
      <c r="A169" t="s">
        <v>81</v>
      </c>
      <c r="B169" t="s">
        <v>281</v>
      </c>
    </row>
    <row r="170" spans="1:2" x14ac:dyDescent="0.15">
      <c r="A170" t="s">
        <v>171</v>
      </c>
      <c r="B170" t="s">
        <v>281</v>
      </c>
    </row>
    <row r="171" spans="1:2" x14ac:dyDescent="0.15">
      <c r="A171" t="s">
        <v>290</v>
      </c>
      <c r="B171" t="s">
        <v>281</v>
      </c>
    </row>
    <row r="172" spans="1:2" x14ac:dyDescent="0.15">
      <c r="A172" t="s">
        <v>82</v>
      </c>
      <c r="B172" t="s">
        <v>281</v>
      </c>
    </row>
    <row r="173" spans="1:2" x14ac:dyDescent="0.15">
      <c r="A173" t="s">
        <v>291</v>
      </c>
      <c r="B173" t="s">
        <v>281</v>
      </c>
    </row>
    <row r="174" spans="1:2" x14ac:dyDescent="0.15">
      <c r="A174" t="s">
        <v>157</v>
      </c>
      <c r="B174" t="s">
        <v>281</v>
      </c>
    </row>
    <row r="175" spans="1:2" x14ac:dyDescent="0.15">
      <c r="A175" t="s">
        <v>83</v>
      </c>
      <c r="B175" t="s">
        <v>281</v>
      </c>
    </row>
    <row r="176" spans="1:2" x14ac:dyDescent="0.15">
      <c r="A176" t="s">
        <v>227</v>
      </c>
      <c r="B176" t="s">
        <v>239</v>
      </c>
    </row>
    <row r="177" spans="1:2" x14ac:dyDescent="0.15">
      <c r="A177" t="s">
        <v>84</v>
      </c>
      <c r="B177" t="s">
        <v>281</v>
      </c>
    </row>
    <row r="178" spans="1:2" x14ac:dyDescent="0.15">
      <c r="A178" t="s">
        <v>316</v>
      </c>
      <c r="B178" t="s">
        <v>281</v>
      </c>
    </row>
    <row r="179" spans="1:2" x14ac:dyDescent="0.15">
      <c r="A179" t="s">
        <v>228</v>
      </c>
      <c r="B179" t="s">
        <v>239</v>
      </c>
    </row>
    <row r="180" spans="1:2" x14ac:dyDescent="0.15">
      <c r="A180" t="s">
        <v>314</v>
      </c>
      <c r="B180" t="s">
        <v>281</v>
      </c>
    </row>
    <row r="181" spans="1:2" x14ac:dyDescent="0.15">
      <c r="A181" t="s">
        <v>178</v>
      </c>
      <c r="B181" t="s">
        <v>281</v>
      </c>
    </row>
    <row r="182" spans="1:2" x14ac:dyDescent="0.15">
      <c r="A182" t="s">
        <v>179</v>
      </c>
      <c r="B182" t="s">
        <v>281</v>
      </c>
    </row>
    <row r="183" spans="1:2" x14ac:dyDescent="0.15">
      <c r="A183" t="s">
        <v>155</v>
      </c>
      <c r="B183" t="s">
        <v>281</v>
      </c>
    </row>
    <row r="184" spans="1:2" x14ac:dyDescent="0.15">
      <c r="A184" t="s">
        <v>159</v>
      </c>
      <c r="B184" t="s">
        <v>281</v>
      </c>
    </row>
    <row r="185" spans="1:2" x14ac:dyDescent="0.15">
      <c r="A185" t="s">
        <v>229</v>
      </c>
      <c r="B185" t="s">
        <v>239</v>
      </c>
    </row>
    <row r="186" spans="1:2" x14ac:dyDescent="0.15">
      <c r="A186" t="s">
        <v>87</v>
      </c>
      <c r="B186" t="s">
        <v>281</v>
      </c>
    </row>
    <row r="187" spans="1:2" x14ac:dyDescent="0.15">
      <c r="A187" t="s">
        <v>160</v>
      </c>
      <c r="B187" t="s">
        <v>281</v>
      </c>
    </row>
    <row r="188" spans="1:2" x14ac:dyDescent="0.15">
      <c r="A188" t="s">
        <v>88</v>
      </c>
      <c r="B188" t="s">
        <v>281</v>
      </c>
    </row>
    <row r="189" spans="1:2" x14ac:dyDescent="0.15">
      <c r="A189" t="s">
        <v>150</v>
      </c>
      <c r="B189" t="s">
        <v>281</v>
      </c>
    </row>
    <row r="190" spans="1:2" x14ac:dyDescent="0.15">
      <c r="A190" t="s">
        <v>89</v>
      </c>
      <c r="B190" t="s">
        <v>281</v>
      </c>
    </row>
    <row r="191" spans="1:2" x14ac:dyDescent="0.15">
      <c r="A191" t="s">
        <v>90</v>
      </c>
      <c r="B191" t="s">
        <v>281</v>
      </c>
    </row>
    <row r="192" spans="1:2" x14ac:dyDescent="0.15">
      <c r="A192" t="s">
        <v>91</v>
      </c>
      <c r="B192" t="s">
        <v>281</v>
      </c>
    </row>
    <row r="193" spans="1:2" x14ac:dyDescent="0.15">
      <c r="A193" t="s">
        <v>158</v>
      </c>
      <c r="B193" t="s">
        <v>281</v>
      </c>
    </row>
    <row r="194" spans="1:2" x14ac:dyDescent="0.15">
      <c r="A194" t="s">
        <v>230</v>
      </c>
      <c r="B194" t="s">
        <v>239</v>
      </c>
    </row>
    <row r="195" spans="1:2" x14ac:dyDescent="0.15">
      <c r="A195" t="s">
        <v>231</v>
      </c>
      <c r="B195" t="s">
        <v>239</v>
      </c>
    </row>
    <row r="196" spans="1:2" x14ac:dyDescent="0.15">
      <c r="A196" t="s">
        <v>94</v>
      </c>
      <c r="B196" t="s">
        <v>281</v>
      </c>
    </row>
    <row r="197" spans="1:2" x14ac:dyDescent="0.15">
      <c r="A197" t="s">
        <v>95</v>
      </c>
      <c r="B197" t="s">
        <v>281</v>
      </c>
    </row>
    <row r="198" spans="1:2" x14ac:dyDescent="0.15">
      <c r="A198" t="s">
        <v>96</v>
      </c>
      <c r="B198" t="s">
        <v>281</v>
      </c>
    </row>
    <row r="199" spans="1:2" x14ac:dyDescent="0.15">
      <c r="A199" t="s">
        <v>97</v>
      </c>
      <c r="B199" t="s">
        <v>281</v>
      </c>
    </row>
    <row r="200" spans="1:2" x14ac:dyDescent="0.15">
      <c r="A200" t="s">
        <v>98</v>
      </c>
      <c r="B200" t="s">
        <v>281</v>
      </c>
    </row>
    <row r="201" spans="1:2" x14ac:dyDescent="0.15">
      <c r="A201" t="s">
        <v>303</v>
      </c>
      <c r="B201" t="s">
        <v>281</v>
      </c>
    </row>
    <row r="202" spans="1:2" x14ac:dyDescent="0.15">
      <c r="A202" t="s">
        <v>138</v>
      </c>
      <c r="B202" t="s">
        <v>281</v>
      </c>
    </row>
    <row r="203" spans="1:2" x14ac:dyDescent="0.15">
      <c r="A203" t="s">
        <v>139</v>
      </c>
      <c r="B203" t="s">
        <v>281</v>
      </c>
    </row>
    <row r="204" spans="1:2" x14ac:dyDescent="0.15">
      <c r="A204" t="s">
        <v>140</v>
      </c>
      <c r="B204" t="s">
        <v>281</v>
      </c>
    </row>
    <row r="205" spans="1:2" x14ac:dyDescent="0.15">
      <c r="A205" t="s">
        <v>99</v>
      </c>
      <c r="B205" t="s">
        <v>281</v>
      </c>
    </row>
    <row r="206" spans="1:2" x14ac:dyDescent="0.15">
      <c r="A206" t="s">
        <v>124</v>
      </c>
      <c r="B206" t="s">
        <v>281</v>
      </c>
    </row>
    <row r="207" spans="1:2" x14ac:dyDescent="0.15">
      <c r="A207" t="s">
        <v>100</v>
      </c>
      <c r="B207" t="s">
        <v>281</v>
      </c>
    </row>
    <row r="208" spans="1:2" x14ac:dyDescent="0.15">
      <c r="A208" t="s">
        <v>181</v>
      </c>
      <c r="B208" t="s">
        <v>281</v>
      </c>
    </row>
    <row r="209" spans="1:2" x14ac:dyDescent="0.15">
      <c r="A209" t="s">
        <v>292</v>
      </c>
      <c r="B209" t="s">
        <v>281</v>
      </c>
    </row>
    <row r="210" spans="1:2" x14ac:dyDescent="0.15">
      <c r="A210" t="s">
        <v>183</v>
      </c>
      <c r="B210" t="s">
        <v>281</v>
      </c>
    </row>
    <row r="211" spans="1:2" x14ac:dyDescent="0.15">
      <c r="A211" t="s">
        <v>101</v>
      </c>
      <c r="B211" t="s">
        <v>281</v>
      </c>
    </row>
    <row r="212" spans="1:2" x14ac:dyDescent="0.15">
      <c r="A212" t="s">
        <v>102</v>
      </c>
      <c r="B212" t="s">
        <v>239</v>
      </c>
    </row>
    <row r="213" spans="1:2" x14ac:dyDescent="0.15">
      <c r="A213" t="s">
        <v>232</v>
      </c>
      <c r="B213" t="s">
        <v>239</v>
      </c>
    </row>
    <row r="214" spans="1:2" x14ac:dyDescent="0.15">
      <c r="A214" t="s">
        <v>153</v>
      </c>
      <c r="B214" t="s">
        <v>281</v>
      </c>
    </row>
    <row r="215" spans="1:2" x14ac:dyDescent="0.15">
      <c r="A215" t="s">
        <v>293</v>
      </c>
      <c r="B215" t="s">
        <v>281</v>
      </c>
    </row>
    <row r="216" spans="1:2" x14ac:dyDescent="0.15">
      <c r="A216" t="s">
        <v>294</v>
      </c>
      <c r="B216" t="s">
        <v>281</v>
      </c>
    </row>
    <row r="217" spans="1:2" x14ac:dyDescent="0.15">
      <c r="A217" t="s">
        <v>222</v>
      </c>
      <c r="B217" t="s">
        <v>239</v>
      </c>
    </row>
    <row r="218" spans="1:2" x14ac:dyDescent="0.15">
      <c r="A218" t="s">
        <v>177</v>
      </c>
      <c r="B218" t="s">
        <v>281</v>
      </c>
    </row>
    <row r="219" spans="1:2" x14ac:dyDescent="0.15">
      <c r="A219" t="s">
        <v>233</v>
      </c>
      <c r="B219" t="s">
        <v>239</v>
      </c>
    </row>
    <row r="220" spans="1:2" x14ac:dyDescent="0.15">
      <c r="A220" t="s">
        <v>105</v>
      </c>
      <c r="B220" t="s">
        <v>281</v>
      </c>
    </row>
    <row r="221" spans="1:2" x14ac:dyDescent="0.15">
      <c r="A221" t="s">
        <v>180</v>
      </c>
      <c r="B221" t="s">
        <v>281</v>
      </c>
    </row>
    <row r="222" spans="1:2" x14ac:dyDescent="0.15">
      <c r="A222" t="s">
        <v>146</v>
      </c>
      <c r="B222" t="s">
        <v>281</v>
      </c>
    </row>
    <row r="223" spans="1:2" x14ac:dyDescent="0.15">
      <c r="A223" t="s">
        <v>295</v>
      </c>
      <c r="B223" t="s">
        <v>281</v>
      </c>
    </row>
    <row r="224" spans="1:2" x14ac:dyDescent="0.15">
      <c r="A224" t="s">
        <v>131</v>
      </c>
      <c r="B224" t="s">
        <v>281</v>
      </c>
    </row>
    <row r="225" spans="1:2" x14ac:dyDescent="0.15">
      <c r="A225" t="s">
        <v>234</v>
      </c>
      <c r="B225" t="s">
        <v>239</v>
      </c>
    </row>
    <row r="226" spans="1:2" x14ac:dyDescent="0.15">
      <c r="A226" t="s">
        <v>235</v>
      </c>
      <c r="B226" t="s">
        <v>239</v>
      </c>
    </row>
    <row r="227" spans="1:2" x14ac:dyDescent="0.15">
      <c r="A227" t="s">
        <v>108</v>
      </c>
      <c r="B227" t="s">
        <v>281</v>
      </c>
    </row>
    <row r="228" spans="1:2" x14ac:dyDescent="0.15">
      <c r="A228" t="s">
        <v>109</v>
      </c>
      <c r="B228" t="s">
        <v>281</v>
      </c>
    </row>
    <row r="229" spans="1:2" x14ac:dyDescent="0.15">
      <c r="A229" t="s">
        <v>161</v>
      </c>
      <c r="B229" t="s">
        <v>281</v>
      </c>
    </row>
    <row r="230" spans="1:2" x14ac:dyDescent="0.15">
      <c r="A230" t="s">
        <v>162</v>
      </c>
      <c r="B230" t="s">
        <v>281</v>
      </c>
    </row>
    <row r="231" spans="1:2" x14ac:dyDescent="0.15">
      <c r="A231" t="s">
        <v>141</v>
      </c>
      <c r="B231" t="s">
        <v>281</v>
      </c>
    </row>
    <row r="232" spans="1:2" x14ac:dyDescent="0.15">
      <c r="A232" t="s">
        <v>296</v>
      </c>
      <c r="B232" t="s">
        <v>281</v>
      </c>
    </row>
    <row r="233" spans="1:2" x14ac:dyDescent="0.15">
      <c r="A233" t="s">
        <v>236</v>
      </c>
      <c r="B233" t="s">
        <v>239</v>
      </c>
    </row>
    <row r="234" spans="1:2" x14ac:dyDescent="0.15">
      <c r="A234" t="s">
        <v>111</v>
      </c>
      <c r="B234" t="s">
        <v>281</v>
      </c>
    </row>
    <row r="235" spans="1:2" x14ac:dyDescent="0.15">
      <c r="A235" t="s">
        <v>142</v>
      </c>
      <c r="B235" t="s">
        <v>281</v>
      </c>
    </row>
    <row r="236" spans="1:2" x14ac:dyDescent="0.15">
      <c r="A236" t="s">
        <v>163</v>
      </c>
      <c r="B236" t="s">
        <v>281</v>
      </c>
    </row>
    <row r="237" spans="1:2" x14ac:dyDescent="0.15">
      <c r="A237" t="s">
        <v>297</v>
      </c>
      <c r="B237" t="s">
        <v>281</v>
      </c>
    </row>
    <row r="238" spans="1:2" x14ac:dyDescent="0.15">
      <c r="A238" t="s">
        <v>112</v>
      </c>
      <c r="B238" t="s">
        <v>281</v>
      </c>
    </row>
    <row r="239" spans="1:2" x14ac:dyDescent="0.15">
      <c r="A239" t="s">
        <v>237</v>
      </c>
      <c r="B239" t="s">
        <v>239</v>
      </c>
    </row>
    <row r="240" spans="1:2" x14ac:dyDescent="0.15">
      <c r="A240" t="s">
        <v>182</v>
      </c>
      <c r="B240" t="s">
        <v>281</v>
      </c>
    </row>
    <row r="241" spans="1:2" x14ac:dyDescent="0.15">
      <c r="A241" t="s">
        <v>238</v>
      </c>
      <c r="B241" t="s">
        <v>239</v>
      </c>
    </row>
    <row r="242" spans="1:2" x14ac:dyDescent="0.15">
      <c r="A242" t="s">
        <v>143</v>
      </c>
      <c r="B242" t="s">
        <v>281</v>
      </c>
    </row>
    <row r="243" spans="1:2" x14ac:dyDescent="0.15">
      <c r="A243" t="s">
        <v>114</v>
      </c>
      <c r="B243" t="s">
        <v>281</v>
      </c>
    </row>
    <row r="244" spans="1:2" x14ac:dyDescent="0.15">
      <c r="A244" t="s">
        <v>115</v>
      </c>
      <c r="B244" t="s">
        <v>281</v>
      </c>
    </row>
    <row r="245" spans="1:2" x14ac:dyDescent="0.15">
      <c r="A245" t="s">
        <v>156</v>
      </c>
      <c r="B245" t="s">
        <v>281</v>
      </c>
    </row>
    <row r="246" spans="1:2" x14ac:dyDescent="0.15">
      <c r="A246" t="s">
        <v>132</v>
      </c>
      <c r="B246" t="s">
        <v>281</v>
      </c>
    </row>
    <row r="247" spans="1:2" x14ac:dyDescent="0.15">
      <c r="A247" t="s">
        <v>197</v>
      </c>
      <c r="B247" t="s">
        <v>281</v>
      </c>
    </row>
    <row r="248" spans="1:2" x14ac:dyDescent="0.15">
      <c r="A248" t="s">
        <v>164</v>
      </c>
      <c r="B248" t="s">
        <v>281</v>
      </c>
    </row>
    <row r="249" spans="1:2" x14ac:dyDescent="0.15">
      <c r="A249" t="s">
        <v>298</v>
      </c>
      <c r="B249" t="s">
        <v>281</v>
      </c>
    </row>
    <row r="250" spans="1:2" x14ac:dyDescent="0.15">
      <c r="A250" t="s">
        <v>184</v>
      </c>
      <c r="B250" t="s">
        <v>281</v>
      </c>
    </row>
  </sheetData>
  <sheetProtection algorithmName="SHA-512" hashValue="8v4/NsBwjFNe5GmGp/bTzmmtkuE8yN7esJL9OPG6i9QHaV7z9NMxJyjoFLhP+RX6FSMM52iiEtTSZy/v9gz9WA==" saltValue="Q2arN8/rZcykzB2D+jMTRg==" spinCount="100000" sheet="1" objects="1" scenarios="1" selectLockedCells="1"/>
  <sortState xmlns:xlrd2="http://schemas.microsoft.com/office/spreadsheetml/2017/richdata2" ref="A50:B250">
    <sortCondition ref="A50:A250"/>
  </sortState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Documents List</vt:lpstr>
      <vt:lpstr>DATA</vt:lpstr>
      <vt:lpstr>AFRICA_LIST</vt:lpstr>
      <vt:lpstr>ASIA_LIST</vt:lpstr>
      <vt:lpstr>COUNTRY_LOOKUP</vt:lpstr>
      <vt:lpstr>COUNTRY_STATUS</vt:lpstr>
      <vt:lpstr>DOC_LOOKUP</vt:lpstr>
      <vt:lpstr>EUROPE_LIST</vt:lpstr>
      <vt:lpstr>N_AMERICA_LIST</vt:lpstr>
      <vt:lpstr>OCEANA_LIST</vt:lpstr>
      <vt:lpstr>'Documents List'!Print_Area</vt:lpstr>
      <vt:lpstr>REGION_LIST</vt:lpstr>
      <vt:lpstr>REGIONS</vt:lpstr>
      <vt:lpstr>S_AMERICA_LIST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cp:lastPrinted>2018-02-20T02:54:28Z</cp:lastPrinted>
  <dcterms:created xsi:type="dcterms:W3CDTF">2013-11-15T07:44:19Z</dcterms:created>
  <dcterms:modified xsi:type="dcterms:W3CDTF">2021-10-19T03:16:17Z</dcterms:modified>
</cp:coreProperties>
</file>